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richard\Documents\covenham sc\Covenham 2024\"/>
    </mc:Choice>
  </mc:AlternateContent>
  <xr:revisionPtr revIDLastSave="0" documentId="8_{3B95676C-E55F-4015-897D-FDB680F35F8D}" xr6:coauthVersionLast="47" xr6:coauthVersionMax="47" xr10:uidLastSave="{00000000-0000-0000-0000-000000000000}"/>
  <bookViews>
    <workbookView xWindow="-108" yWindow="-108" windowWidth="23256" windowHeight="12456" xr2:uid="{00000000-000D-0000-FFFF-FFFF00000000}"/>
  </bookViews>
  <sheets>
    <sheet name="202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1" l="1"/>
  <c r="C71" i="1" s="1"/>
  <c r="C72" i="1" s="1"/>
  <c r="C60" i="1"/>
  <c r="C61" i="1" s="1"/>
  <c r="C62" i="1" s="1"/>
  <c r="C63" i="1" s="1"/>
  <c r="C64" i="1" s="1"/>
  <c r="C65" i="1" s="1"/>
  <c r="C66" i="1" s="1"/>
  <c r="C59" i="1"/>
  <c r="G46" i="1"/>
  <c r="G45" i="1"/>
  <c r="G44" i="1"/>
  <c r="C43" i="1"/>
  <c r="C47" i="1" s="1"/>
  <c r="K38" i="1"/>
  <c r="K41" i="1" s="1"/>
  <c r="C37" i="1"/>
  <c r="C22" i="1"/>
  <c r="C26" i="1" s="1"/>
  <c r="C30" i="1" s="1"/>
  <c r="C36" i="1" s="1"/>
  <c r="C21" i="1"/>
  <c r="C25" i="1" s="1"/>
  <c r="C29" i="1" s="1"/>
  <c r="C34" i="1" s="1"/>
  <c r="C41" i="1" s="1"/>
  <c r="C46" i="1" s="1"/>
  <c r="G20" i="1"/>
  <c r="G25" i="1" s="1"/>
  <c r="G30" i="1" s="1"/>
  <c r="G34" i="1" s="1"/>
  <c r="C19" i="1"/>
  <c r="C23" i="1" s="1"/>
  <c r="C27" i="1" s="1"/>
  <c r="C32" i="1" s="1"/>
  <c r="C39" i="1" s="1"/>
  <c r="C44" i="1" s="1"/>
  <c r="G4" i="1" s="1"/>
  <c r="C16" i="1"/>
  <c r="C20" i="1" s="1"/>
  <c r="C24" i="1" s="1"/>
  <c r="C28" i="1" s="1"/>
  <c r="C33" i="1" s="1"/>
  <c r="C40" i="1" s="1"/>
  <c r="C45" i="1" s="1"/>
  <c r="G15" i="1"/>
  <c r="G19" i="1" s="1"/>
  <c r="G24" i="1" s="1"/>
  <c r="G29" i="1" s="1"/>
  <c r="G33" i="1" s="1"/>
  <c r="G39" i="1" s="1"/>
  <c r="G47" i="1" s="1"/>
  <c r="K13" i="1"/>
  <c r="K17" i="1" s="1"/>
  <c r="K21" i="1" s="1"/>
  <c r="K24" i="1" s="1"/>
  <c r="G11" i="1"/>
  <c r="K10" i="1"/>
  <c r="K14" i="1" s="1"/>
  <c r="K18" i="1" s="1"/>
  <c r="K22" i="1" s="1"/>
  <c r="K25" i="1" s="1"/>
  <c r="G10" i="1"/>
  <c r="K9" i="1"/>
  <c r="K12" i="1" s="1"/>
  <c r="K16" i="1" s="1"/>
  <c r="K20" i="1" s="1"/>
  <c r="K7" i="1"/>
  <c r="K11" i="1" s="1"/>
  <c r="K15" i="1" s="1"/>
  <c r="K19" i="1" s="1"/>
  <c r="K23" i="1" s="1"/>
  <c r="K27" i="1" s="1"/>
  <c r="K30" i="1" s="1"/>
  <c r="C6" i="1"/>
  <c r="C7" i="1" s="1"/>
  <c r="C5" i="1"/>
  <c r="K28" i="1" l="1"/>
  <c r="K29" i="1"/>
  <c r="K34" i="1" s="1"/>
  <c r="K36" i="1" s="1"/>
  <c r="K37" i="1" s="1"/>
  <c r="K39" i="1" s="1"/>
  <c r="K40" i="1" s="1"/>
  <c r="K43" i="1" s="1"/>
  <c r="K44" i="1" s="1"/>
  <c r="K45" i="1" s="1"/>
  <c r="K46" i="1" s="1"/>
  <c r="C51" i="1" s="1"/>
  <c r="C52" i="1" s="1"/>
  <c r="C53" i="1" s="1"/>
  <c r="C54" i="1" s="1"/>
  <c r="C55" i="1" s="1"/>
  <c r="C56" i="1" s="1"/>
  <c r="G8" i="1"/>
  <c r="G13" i="1" s="1"/>
  <c r="G17" i="1" s="1"/>
  <c r="G21" i="1" s="1"/>
  <c r="G26" i="1" s="1"/>
  <c r="G31" i="1" s="1"/>
  <c r="G35" i="1" s="1"/>
  <c r="G5" i="1"/>
  <c r="G9" i="1" s="1"/>
  <c r="G14" i="1" s="1"/>
  <c r="G18" i="1" s="1"/>
  <c r="G22" i="1" s="1"/>
  <c r="G28" i="1" s="1"/>
  <c r="G32" i="1" s="1"/>
  <c r="G36" i="1" s="1"/>
</calcChain>
</file>

<file path=xl/sharedStrings.xml><?xml version="1.0" encoding="utf-8"?>
<sst xmlns="http://schemas.openxmlformats.org/spreadsheetml/2006/main" count="339" uniqueCount="173">
  <si>
    <t xml:space="preserve">Day </t>
  </si>
  <si>
    <t>Date</t>
  </si>
  <si>
    <t>Event</t>
  </si>
  <si>
    <t>Sunday</t>
  </si>
  <si>
    <t>No organised Sailing - Work Parties</t>
  </si>
  <si>
    <t>Wednesday</t>
  </si>
  <si>
    <t>Youth Sailing</t>
  </si>
  <si>
    <r>
      <rPr>
        <sz val="12"/>
        <color rgb="FFFF0000"/>
        <rFont val="Arial"/>
      </rPr>
      <t xml:space="preserve">Summer Sun 6 </t>
    </r>
    <r>
      <rPr>
        <b/>
        <sz val="12"/>
        <color rgb="FFFF0000"/>
        <rFont val="Arial"/>
      </rPr>
      <t>SHARED WATER</t>
    </r>
  </si>
  <si>
    <t>Thursday</t>
  </si>
  <si>
    <t>Spring Thurs 3</t>
  </si>
  <si>
    <t>Late Summer Thurs Eve Series 6.30 Race Start</t>
  </si>
  <si>
    <t>Saturday</t>
  </si>
  <si>
    <t>YOUTH SAILING STAGE 1</t>
  </si>
  <si>
    <t>Spring Sun 3</t>
  </si>
  <si>
    <t>Late Summer Thurs 1</t>
  </si>
  <si>
    <t xml:space="preserve">Monday </t>
  </si>
  <si>
    <t xml:space="preserve">25th  March </t>
  </si>
  <si>
    <t xml:space="preserve">CLUB RE-OPENS </t>
  </si>
  <si>
    <t>Late Summer Sunday Series 1.30 Race Start</t>
  </si>
  <si>
    <t xml:space="preserve"> </t>
  </si>
  <si>
    <t>Terry Smith Memorial Trophy (4 Races)</t>
  </si>
  <si>
    <r>
      <rPr>
        <sz val="12"/>
        <color rgb="FFFF0000"/>
        <rFont val="Arial"/>
      </rPr>
      <t xml:space="preserve">Late Summer Sun 1 </t>
    </r>
    <r>
      <rPr>
        <b/>
        <sz val="12"/>
        <color rgb="FFFF0000"/>
        <rFont val="Arial"/>
      </rPr>
      <t>SHARED WATER</t>
    </r>
  </si>
  <si>
    <t xml:space="preserve">STARTING WEDS 3rd APRIL - YOUTH DINGHY SAILING EVERY WED EVENING 6.00 pm </t>
  </si>
  <si>
    <t>SAILABILITY 5</t>
  </si>
  <si>
    <t>ADULT LEVEL 1</t>
  </si>
  <si>
    <t>Late Summer Thurs 2</t>
  </si>
  <si>
    <t>Early Thursday Evenings Series 6.30 Race Start</t>
  </si>
  <si>
    <t>Spring Sun 4</t>
  </si>
  <si>
    <t>SAILABILITY 10</t>
  </si>
  <si>
    <r>
      <rPr>
        <sz val="12"/>
        <color rgb="FFFF0000"/>
        <rFont val="Arial"/>
      </rPr>
      <t xml:space="preserve">Late Summer Sun 2 </t>
    </r>
    <r>
      <rPr>
        <b/>
        <sz val="12"/>
        <color rgb="FFFF0000"/>
        <rFont val="Arial"/>
      </rPr>
      <t>SHARED WATER</t>
    </r>
  </si>
  <si>
    <t>EASTER SUNDAY RE- DISCOVER SAILING (OPEN DAY)</t>
  </si>
  <si>
    <t>Spring Thurs 4</t>
  </si>
  <si>
    <t>Youth registration night/start up</t>
  </si>
  <si>
    <t>Late Summer Thurs 3</t>
  </si>
  <si>
    <t>Early Thurs Eve 1</t>
  </si>
  <si>
    <t>Spring Sun 5</t>
  </si>
  <si>
    <t>Moonlight Paddleboard Event</t>
  </si>
  <si>
    <t>SAILABILITY REGISTRATION/INTRO</t>
  </si>
  <si>
    <r>
      <rPr>
        <sz val="12"/>
        <color rgb="FFFF0000"/>
        <rFont val="Arial"/>
      </rPr>
      <t xml:space="preserve">Late Summer Sun 3 </t>
    </r>
    <r>
      <rPr>
        <b/>
        <sz val="12"/>
        <color rgb="FFFF0000"/>
        <rFont val="Arial"/>
      </rPr>
      <t>SHARED WATER</t>
    </r>
  </si>
  <si>
    <t>Early Bird Sun 1</t>
  </si>
  <si>
    <t>Spring Thurs 5 / Scout RAFT RACE</t>
  </si>
  <si>
    <t>Youth Sailing First water session</t>
  </si>
  <si>
    <t>SAILABILITY 6 / ADULT LEVEL 1</t>
  </si>
  <si>
    <t>Late Summer Thurs 4</t>
  </si>
  <si>
    <t>Early Thurs Eve 2</t>
  </si>
  <si>
    <t>Spring Sun 6</t>
  </si>
  <si>
    <t>SAILABILITY 11</t>
  </si>
  <si>
    <r>
      <rPr>
        <sz val="12"/>
        <color rgb="FFFF0000"/>
        <rFont val="Arial"/>
      </rPr>
      <t xml:space="preserve">Late Summer Sun 4 </t>
    </r>
    <r>
      <rPr>
        <b/>
        <sz val="12"/>
        <color rgb="FFFF0000"/>
        <rFont val="Arial"/>
      </rPr>
      <t>SHARED WATER</t>
    </r>
  </si>
  <si>
    <t xml:space="preserve"> Early Bird Sun 2</t>
  </si>
  <si>
    <t>Spring Thurs 6</t>
  </si>
  <si>
    <t>YOUTH RACE REGATTA EVENING</t>
  </si>
  <si>
    <t xml:space="preserve">Youth sailing </t>
  </si>
  <si>
    <t>Summer Sunday Series 1.30 Race Start</t>
  </si>
  <si>
    <t>Late Summer Thurs 5</t>
  </si>
  <si>
    <t>Early Thurs Eve 3</t>
  </si>
  <si>
    <r>
      <rPr>
        <sz val="12"/>
        <color rgb="FFFF0000"/>
        <rFont val="Arial"/>
      </rPr>
      <t xml:space="preserve">Late Summer Sun 5 </t>
    </r>
    <r>
      <rPr>
        <b/>
        <sz val="12"/>
        <color rgb="FFFF0000"/>
        <rFont val="Arial"/>
      </rPr>
      <t>SHARED WATER</t>
    </r>
  </si>
  <si>
    <t>SAILABILITY 2</t>
  </si>
  <si>
    <t>Summer Sun 1</t>
  </si>
  <si>
    <t>YOUTH CLUB (END OF SEASON)</t>
  </si>
  <si>
    <t>Early Bird Sun 3</t>
  </si>
  <si>
    <t>LAST WED SAIL &amp; AWARDS EVENING</t>
  </si>
  <si>
    <t>Summer Thurs Evening Series 6.30 Race Start</t>
  </si>
  <si>
    <t>Late Summer Thurs 6</t>
  </si>
  <si>
    <t>Early Thurs Eve 4</t>
  </si>
  <si>
    <t>Summer Thurs 1</t>
  </si>
  <si>
    <t>SAILABILITY 12</t>
  </si>
  <si>
    <t>SAILABILITY 7</t>
  </si>
  <si>
    <r>
      <rPr>
        <sz val="12"/>
        <color rgb="FFFF0000"/>
        <rFont val="Arial"/>
      </rPr>
      <t xml:space="preserve">Late Summer Sun 6 </t>
    </r>
    <r>
      <rPr>
        <b/>
        <sz val="12"/>
        <color rgb="FFFF0000"/>
        <rFont val="Arial"/>
      </rPr>
      <t>SHARED WATER</t>
    </r>
  </si>
  <si>
    <t xml:space="preserve">Summer Sun 2 </t>
  </si>
  <si>
    <r>
      <rPr>
        <b/>
        <sz val="12"/>
        <color theme="1"/>
        <rFont val="Arial"/>
      </rPr>
      <t>MOONLIGHT SAIL</t>
    </r>
    <r>
      <rPr>
        <sz val="10"/>
        <color theme="1"/>
        <rFont val="Arial"/>
      </rPr>
      <t xml:space="preserve"> </t>
    </r>
    <r>
      <rPr>
        <sz val="11"/>
        <color theme="1"/>
        <rFont val="Arial"/>
      </rPr>
      <t>Race Start @ Dusk</t>
    </r>
  </si>
  <si>
    <t>Early Bird Sun 4</t>
  </si>
  <si>
    <t xml:space="preserve"> SAFETY NOTE - ALL BOATS MUST CARRY ADEQUATE LIGHTING</t>
  </si>
  <si>
    <t>Summer Thurs 2</t>
  </si>
  <si>
    <t>NEYYTS Event</t>
  </si>
  <si>
    <t>Early Thurs Eve 5</t>
  </si>
  <si>
    <t>Autumn Sunday Series 1.30 Race Start</t>
  </si>
  <si>
    <t>Youth Sailing Course Day 1</t>
  </si>
  <si>
    <t xml:space="preserve">Summer Sun 3 </t>
  </si>
  <si>
    <t>Autumn Sun 1</t>
  </si>
  <si>
    <t>SAILABILITY 3</t>
  </si>
  <si>
    <t>SAILABILITY 13</t>
  </si>
  <si>
    <t xml:space="preserve">Youth Sailing 2 </t>
  </si>
  <si>
    <t>Summer Thurs 3</t>
  </si>
  <si>
    <t xml:space="preserve">Autumn Sun 2 </t>
  </si>
  <si>
    <r>
      <rPr>
        <b/>
        <sz val="12"/>
        <color theme="1"/>
        <rFont val="Arial"/>
      </rPr>
      <t xml:space="preserve"> </t>
    </r>
    <r>
      <rPr>
        <b/>
        <sz val="12"/>
        <color rgb="FFFF0000"/>
        <rFont val="Arial"/>
      </rPr>
      <t>Early Bird 5</t>
    </r>
  </si>
  <si>
    <t xml:space="preserve">14/07 SUNDAY SHARED WATER BEGINS WITH WATERSKIING </t>
  </si>
  <si>
    <t>Autumn Sun 3</t>
  </si>
  <si>
    <t xml:space="preserve">Spring Thurs Evening Series 6.30 Race Start </t>
  </si>
  <si>
    <t>Sat/Sun</t>
  </si>
  <si>
    <t>13-14th July</t>
  </si>
  <si>
    <t>Filey Regatta</t>
  </si>
  <si>
    <t>SAILABILITY 14</t>
  </si>
  <si>
    <t xml:space="preserve">Saturday </t>
  </si>
  <si>
    <t>SAILABILITY 8</t>
  </si>
  <si>
    <t>Autumn Sun 4</t>
  </si>
  <si>
    <t>Spring Thurs 1</t>
  </si>
  <si>
    <t>Summer Sun 4 - SHARED WATER</t>
  </si>
  <si>
    <t>Autumn Sun 5</t>
  </si>
  <si>
    <t>SAILABILITY 15</t>
  </si>
  <si>
    <t xml:space="preserve">Spring Sundays Series 1.30 Race Start </t>
  </si>
  <si>
    <t>Summer Thurs 4</t>
  </si>
  <si>
    <t>Mike Raftery Frostbite Series 11.15 Race Start</t>
  </si>
  <si>
    <t>Spring Sun 1</t>
  </si>
  <si>
    <t>North Lincs Youth Regatta - GCYC</t>
  </si>
  <si>
    <t>Mike Raftery Frostbite 1</t>
  </si>
  <si>
    <r>
      <rPr>
        <sz val="12"/>
        <color rgb="FFFF0000"/>
        <rFont val="Arial"/>
      </rPr>
      <t xml:space="preserve">Summer Sun 4 </t>
    </r>
    <r>
      <rPr>
        <b/>
        <sz val="12"/>
        <color rgb="FFFF0000"/>
        <rFont val="Arial"/>
      </rPr>
      <t>SHARED WATER</t>
    </r>
  </si>
  <si>
    <t>Mike Raftery Frostbite 2</t>
  </si>
  <si>
    <t>Spring Thurs 2</t>
  </si>
  <si>
    <t>Mike Raftery Frostbite 3</t>
  </si>
  <si>
    <t>PTBO DISCOVER SAILING DAY</t>
  </si>
  <si>
    <t>Summer Thurs 5</t>
  </si>
  <si>
    <t>Mike Raftery Frostbite 4</t>
  </si>
  <si>
    <t>Spring Sun 2</t>
  </si>
  <si>
    <t>SAILABILITY 9</t>
  </si>
  <si>
    <t>PROGRAMME / MEMBERSHIP CARD 2023
(Expires 31st March 2025</t>
  </si>
  <si>
    <t>IMPORTANT SAFETY NOTICE
Please look at the Safety Policy which is displayed on the sailing club notice board &amp; on our website www.covenhamsc.co.uk</t>
  </si>
  <si>
    <t>Mike Raftery Frostbite 5</t>
  </si>
  <si>
    <t>Mike Raftery Frostbite 6</t>
  </si>
  <si>
    <t>O.O.D. &amp; RESCUE DUTIES WILL BE POSTED ON THE NOTICE BOARD AND ON THE THE CLUB WEBSITE
VOLUNTEERS FOR DUTIES WELCOME
PLEASE CONTACT RICHARD BUTLER ON r.butler2360@btinternet.com</t>
  </si>
  <si>
    <t>Mike Raftery Frostbite 7</t>
  </si>
  <si>
    <t>Mike Raftery Frostbite 8</t>
  </si>
  <si>
    <t>Mike Raftery Frostbite 9</t>
  </si>
  <si>
    <t>COVENHAM SAILING CLUB</t>
  </si>
  <si>
    <t>RYA POWER BOAT STAGE 1 &amp; 2, SAFETY BOAT,
WINDSURFING AND ADDITIONAL RYA COURSES MAY BE AVAILABLE AT OTHER TIMES.  SEE WEBSITE FOR DETAILS</t>
  </si>
  <si>
    <t>Weds</t>
  </si>
  <si>
    <t>New Years Day Races</t>
  </si>
  <si>
    <t>(R.Y.A. AFFILIATED CLUB)</t>
  </si>
  <si>
    <t>Nippy Fingers Series  11.15 Race Start</t>
  </si>
  <si>
    <t>www.covenhamsc.co.uk</t>
  </si>
  <si>
    <t>Nippy Fingers 1</t>
  </si>
  <si>
    <t>Club Boats Available For Hire To Club Members</t>
  </si>
  <si>
    <t>Nippy Fingers 2</t>
  </si>
  <si>
    <t xml:space="preserve">Commodore:  Phil Nickells </t>
  </si>
  <si>
    <t>Nippy Fingers 3</t>
  </si>
  <si>
    <t>Tel:  07713 06398   Email:  philnix@tiscali.co.uk</t>
  </si>
  <si>
    <t xml:space="preserve">Sailing Water Times  
Summer - 31st Mar 2024 to 27th Oct 2024
Mon - Fri up to 4pm (Joint With Skiers)
Wed &amp; Thurs 4pm to Dark
Sat Dawn to Dusk (Joint With Skiers)
Sun (Usually) 1pm to 6pm
14th July 2024 to 15th Sept 2024 Sunday  Shared Water With Skiers
Winter 27h October 2024  - 30th Mar 2025
Sat Dawn to Dusk (Joint With Skiers)
Sundays 11am to 2pm                                                                                                                                                                                                                  </t>
  </si>
  <si>
    <t>Nippy Fingers 4</t>
  </si>
  <si>
    <t>Vice Commodore:  Samantha Hammond</t>
  </si>
  <si>
    <t>Nippy Fingers 5</t>
  </si>
  <si>
    <t>Tel:  07954 600795  Email:  samjayne@yahoo.co.uk</t>
  </si>
  <si>
    <t>Nippy Fingers 6</t>
  </si>
  <si>
    <t>Hon Secretary:  Greg Baldock</t>
  </si>
  <si>
    <t>Nippy Fingers 7</t>
  </si>
  <si>
    <t>Tel:  07546 225906  Email:  covenhamsailingclub@gmail.com</t>
  </si>
  <si>
    <t>Nippy Fingers 8</t>
  </si>
  <si>
    <t>Membership Secretary:  Judy Templeman</t>
  </si>
  <si>
    <t>Tel:  07733 510460   Email:  covenhammembership@gmail.com</t>
  </si>
  <si>
    <t>SEASONAL SPRING CLEAN &amp; REPAIR OF BOATS, EQUIPMENTS &amp; CLUB HOUSE</t>
  </si>
  <si>
    <t>Club Principal/Training:  Simon Thompson</t>
  </si>
  <si>
    <t>2025 Club Night and  Awards 
Details to be confirmed
All Club Members &amp; Families Welcome</t>
  </si>
  <si>
    <t>Sun</t>
  </si>
  <si>
    <t>Volunteer Working Party 1</t>
  </si>
  <si>
    <t>Email: thompson.simon01@gmail.com</t>
  </si>
  <si>
    <t>Volunteer Working Party 2</t>
  </si>
  <si>
    <t>Sailability  - Robert Caudwell</t>
  </si>
  <si>
    <t>Volunteer Working Party 3</t>
  </si>
  <si>
    <t>Tel: 01754 820286   Email:  gh_caudwell@btconnect.com</t>
  </si>
  <si>
    <t>FOR UPDATED RACE &amp; SOCIAL CALENDAR, 
COURSE DETAILS AND BOOKING 
PLEASE VISIT THE WEBSITE,
OR FIND US ON SOCIAL MEDIA</t>
  </si>
  <si>
    <t>Volunteer Working Party 4</t>
  </si>
  <si>
    <t>Check No of Days per series</t>
  </si>
  <si>
    <t>Early Bird Sun</t>
  </si>
  <si>
    <t>Early Thurs Eve</t>
  </si>
  <si>
    <t>Spring Sun</t>
  </si>
  <si>
    <t xml:space="preserve">Spring Thurs </t>
  </si>
  <si>
    <t>Saturday Racing</t>
  </si>
  <si>
    <t>Summer Sun</t>
  </si>
  <si>
    <t>Summer Thurs</t>
  </si>
  <si>
    <t>Late Summer Sun</t>
  </si>
  <si>
    <t>Late Summer Thurs</t>
  </si>
  <si>
    <t>Autumn Sun</t>
  </si>
  <si>
    <t>Mike Raftery Frostbite</t>
  </si>
  <si>
    <t>Nippy Fingers</t>
  </si>
  <si>
    <t>Sailability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</si>
</sst>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mmm\-yy"/>
  </numFmts>
  <fonts count="35">
    <font>
      <sz val="11"/>
      <color theme="1"/>
      <name val="Arial"/>
      <scheme val="minor"/>
    </font>
    <font>
      <sz val="12"/>
      <color theme="1"/>
      <name val="Arial"/>
    </font>
    <font>
      <sz val="11"/>
      <color theme="1"/>
      <name val="Arial"/>
    </font>
    <font>
      <sz val="11"/>
      <name val="Arial"/>
    </font>
    <font>
      <b/>
      <sz val="16"/>
      <color theme="1"/>
      <name val="Arial"/>
    </font>
    <font>
      <sz val="12"/>
      <color rgb="FFFF0000"/>
      <name val="Arial"/>
    </font>
    <font>
      <b/>
      <sz val="12"/>
      <color theme="1"/>
      <name val="Arial"/>
    </font>
    <font>
      <b/>
      <sz val="14"/>
      <color rgb="FFFF0000"/>
      <name val="Arial"/>
    </font>
    <font>
      <b/>
      <u/>
      <sz val="10"/>
      <color theme="1"/>
      <name val="Arial"/>
    </font>
    <font>
      <strike/>
      <sz val="12"/>
      <color rgb="FFFF0000"/>
      <name val="Arial"/>
    </font>
    <font>
      <sz val="11"/>
      <color rgb="FFFF0000"/>
      <name val="Arial"/>
    </font>
    <font>
      <sz val="11"/>
      <color rgb="FF000000"/>
      <name val="Arial"/>
    </font>
    <font>
      <sz val="12"/>
      <color rgb="FF000000"/>
      <name val="Arial"/>
    </font>
    <font>
      <b/>
      <sz val="12"/>
      <color rgb="FF000000"/>
      <name val="Arial"/>
    </font>
    <font>
      <b/>
      <sz val="12"/>
      <color rgb="FF1155CC"/>
      <name val="Arial"/>
    </font>
    <font>
      <b/>
      <sz val="11"/>
      <color theme="1"/>
      <name val="Arial"/>
    </font>
    <font>
      <b/>
      <sz val="12"/>
      <color rgb="FFFF0000"/>
      <name val="Arial"/>
    </font>
    <font>
      <b/>
      <sz val="14"/>
      <color theme="1"/>
      <name val="Arial"/>
    </font>
    <font>
      <b/>
      <sz val="11"/>
      <color rgb="FFFF0000"/>
      <name val="Arial"/>
    </font>
    <font>
      <sz val="14"/>
      <color theme="1"/>
      <name val="Arial"/>
    </font>
    <font>
      <b/>
      <u/>
      <sz val="18"/>
      <color rgb="FF0000FF"/>
      <name val="Arial"/>
    </font>
    <font>
      <sz val="10"/>
      <color rgb="FF555555"/>
      <name val="Noto Sans Symbols"/>
    </font>
    <font>
      <b/>
      <sz val="20"/>
      <color theme="1"/>
      <name val="Arial"/>
    </font>
    <font>
      <b/>
      <u/>
      <sz val="18"/>
      <color rgb="FF0000FF"/>
      <name val="Arial"/>
    </font>
    <font>
      <b/>
      <u/>
      <sz val="12"/>
      <color theme="1"/>
      <name val="Arial"/>
    </font>
    <font>
      <b/>
      <u/>
      <sz val="12"/>
      <color theme="1"/>
      <name val="Arial"/>
    </font>
    <font>
      <b/>
      <u/>
      <sz val="12"/>
      <color theme="1"/>
      <name val="Arial"/>
    </font>
    <font>
      <b/>
      <u/>
      <sz val="11"/>
      <color theme="1"/>
      <name val="Arial"/>
    </font>
    <font>
      <sz val="14"/>
      <color rgb="FF0000FF"/>
      <name val="Arial"/>
    </font>
    <font>
      <b/>
      <u/>
      <sz val="12"/>
      <color theme="1"/>
      <name val="Arial"/>
    </font>
    <font>
      <sz val="12"/>
      <color rgb="FF000000"/>
      <name val="Times New Roman"/>
    </font>
    <font>
      <b/>
      <u/>
      <sz val="12"/>
      <color theme="1"/>
      <name val="Arial"/>
    </font>
    <font>
      <b/>
      <u/>
      <sz val="12"/>
      <color theme="1"/>
      <name val="Arial"/>
    </font>
    <font>
      <b/>
      <u/>
      <sz val="11"/>
      <color theme="1"/>
      <name val="Arial"/>
    </font>
    <font>
      <sz val="10"/>
      <color theme="1"/>
      <name val="Arial"/>
    </font>
  </fonts>
  <fills count="5">
    <fill>
      <patternFill patternType="none"/>
    </fill>
    <fill>
      <patternFill patternType="gray125"/>
    </fill>
    <fill>
      <patternFill patternType="solid">
        <fgColor rgb="FFE5DFEC"/>
        <bgColor rgb="FFE5DFEC"/>
      </patternFill>
    </fill>
    <fill>
      <patternFill patternType="solid">
        <fgColor rgb="FF92CDDC"/>
        <bgColor rgb="FF92CDDC"/>
      </patternFill>
    </fill>
    <fill>
      <patternFill patternType="solid">
        <fgColor rgb="FFFFFF00"/>
        <bgColor rgb="FFFFFF00"/>
      </patternFill>
    </fill>
  </fills>
  <borders count="31">
    <border>
      <left/>
      <right/>
      <top/>
      <bottom/>
      <diagonal/>
    </border>
    <border>
      <left/>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s>
  <cellStyleXfs count="1">
    <xf numFmtId="0" fontId="0" fillId="0" borderId="0"/>
  </cellStyleXfs>
  <cellXfs count="211">
    <xf numFmtId="0" fontId="0" fillId="0" borderId="0" xfId="0"/>
    <xf numFmtId="0" fontId="1" fillId="0" borderId="0" xfId="0" applyFont="1" applyAlignment="1">
      <alignment horizontal="left"/>
    </xf>
    <xf numFmtId="0" fontId="1" fillId="0" borderId="0" xfId="0" applyFont="1"/>
    <xf numFmtId="0" fontId="1" fillId="0" borderId="1" xfId="0" applyFont="1" applyBorder="1" applyAlignment="1">
      <alignment horizontal="left"/>
    </xf>
    <xf numFmtId="0" fontId="2" fillId="0" borderId="2" xfId="0" applyFont="1" applyBorder="1"/>
    <xf numFmtId="0" fontId="1" fillId="0" borderId="3" xfId="0" applyFont="1" applyBorder="1"/>
    <xf numFmtId="0" fontId="1" fillId="0" borderId="3" xfId="0" applyFont="1" applyBorder="1" applyAlignment="1">
      <alignment horizontal="left"/>
    </xf>
    <xf numFmtId="0" fontId="2" fillId="0" borderId="3" xfId="0" applyFont="1" applyBorder="1"/>
    <xf numFmtId="0" fontId="2" fillId="0" borderId="4" xfId="0" applyFont="1" applyBorder="1"/>
    <xf numFmtId="0" fontId="2" fillId="0" borderId="5" xfId="0" applyFont="1" applyBorder="1"/>
    <xf numFmtId="0" fontId="4" fillId="0" borderId="6" xfId="0" applyFont="1" applyBorder="1" applyAlignment="1">
      <alignment horizontal="center" vertical="center"/>
    </xf>
    <xf numFmtId="15" fontId="4" fillId="0" borderId="7" xfId="0" applyNumberFormat="1" applyFont="1" applyBorder="1" applyAlignment="1">
      <alignment horizontal="left" vertical="center"/>
    </xf>
    <xf numFmtId="0" fontId="4" fillId="0" borderId="8" xfId="0" applyFont="1" applyBorder="1" applyAlignment="1">
      <alignment vertical="center"/>
    </xf>
    <xf numFmtId="0" fontId="4" fillId="0" borderId="0" xfId="0" applyFont="1" applyAlignment="1">
      <alignment vertical="center"/>
    </xf>
    <xf numFmtId="0" fontId="4" fillId="0" borderId="9" xfId="0" applyFont="1" applyBorder="1" applyAlignment="1">
      <alignment vertical="center"/>
    </xf>
    <xf numFmtId="0" fontId="2" fillId="0" borderId="10" xfId="0" applyFont="1" applyBorder="1"/>
    <xf numFmtId="0" fontId="5" fillId="2" borderId="11" xfId="0" applyFont="1" applyFill="1" applyBorder="1" applyAlignment="1">
      <alignment vertical="center"/>
    </xf>
    <xf numFmtId="15" fontId="1" fillId="2" borderId="12" xfId="0" applyNumberFormat="1" applyFont="1" applyFill="1" applyBorder="1" applyAlignment="1">
      <alignment horizontal="left" vertical="center"/>
    </xf>
    <xf numFmtId="0" fontId="6" fillId="2" borderId="13" xfId="0" applyFont="1" applyFill="1" applyBorder="1" applyAlignment="1">
      <alignment vertical="center"/>
    </xf>
    <xf numFmtId="0" fontId="6" fillId="0" borderId="5" xfId="0" applyFont="1" applyBorder="1"/>
    <xf numFmtId="0" fontId="1" fillId="2" borderId="11" xfId="0" applyFont="1" applyFill="1" applyBorder="1" applyAlignment="1">
      <alignment vertical="center"/>
    </xf>
    <xf numFmtId="15" fontId="1" fillId="0" borderId="14" xfId="0" applyNumberFormat="1" applyFont="1" applyBorder="1" applyAlignment="1">
      <alignment horizontal="left" vertical="center"/>
    </xf>
    <xf numFmtId="0" fontId="1" fillId="0" borderId="15" xfId="0" applyFont="1" applyBorder="1" applyAlignment="1">
      <alignment vertical="center"/>
    </xf>
    <xf numFmtId="0" fontId="5" fillId="0" borderId="16" xfId="0" applyFont="1" applyBorder="1" applyAlignment="1">
      <alignment vertical="center"/>
    </xf>
    <xf numFmtId="0" fontId="7" fillId="0" borderId="15" xfId="0" applyFont="1" applyBorder="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horizontal="left" vertical="center"/>
    </xf>
    <xf numFmtId="0" fontId="5" fillId="0" borderId="15" xfId="0" applyFont="1" applyBorder="1" applyAlignment="1">
      <alignment vertical="center"/>
    </xf>
    <xf numFmtId="0" fontId="1" fillId="0" borderId="5" xfId="0" applyFont="1" applyBorder="1"/>
    <xf numFmtId="0" fontId="6" fillId="0" borderId="0" xfId="0" applyFont="1" applyAlignment="1">
      <alignment horizontal="center" wrapText="1"/>
    </xf>
    <xf numFmtId="0" fontId="8" fillId="3" borderId="17" xfId="0" applyFont="1" applyFill="1" applyBorder="1" applyAlignment="1">
      <alignment horizontal="center" wrapText="1"/>
    </xf>
    <xf numFmtId="0" fontId="7" fillId="0" borderId="18" xfId="0" applyFont="1" applyBorder="1" applyAlignment="1">
      <alignment horizontal="left" vertical="center"/>
    </xf>
    <xf numFmtId="0" fontId="6" fillId="0" borderId="19" xfId="0" applyFont="1" applyBorder="1" applyAlignment="1">
      <alignment horizontal="left"/>
    </xf>
    <xf numFmtId="0" fontId="6" fillId="0" borderId="20" xfId="0" applyFont="1" applyBorder="1" applyAlignment="1">
      <alignment horizontal="left"/>
    </xf>
    <xf numFmtId="0" fontId="1" fillId="0" borderId="14" xfId="0" applyFont="1" applyBorder="1" applyAlignment="1">
      <alignment vertical="center"/>
    </xf>
    <xf numFmtId="0" fontId="1" fillId="0" borderId="16" xfId="0" applyFont="1" applyBorder="1" applyAlignment="1">
      <alignment vertical="center"/>
    </xf>
    <xf numFmtId="0" fontId="9" fillId="0" borderId="15" xfId="0" applyFont="1" applyBorder="1" applyAlignment="1">
      <alignment vertical="center"/>
    </xf>
    <xf numFmtId="15" fontId="9" fillId="0" borderId="14" xfId="0" applyNumberFormat="1" applyFont="1" applyBorder="1" applyAlignment="1">
      <alignment horizontal="left" vertical="center"/>
    </xf>
    <xf numFmtId="0" fontId="9" fillId="0" borderId="16" xfId="0" applyFont="1" applyBorder="1" applyAlignment="1">
      <alignment vertical="center"/>
    </xf>
    <xf numFmtId="0" fontId="10" fillId="0" borderId="16" xfId="0" applyFont="1" applyBorder="1" applyAlignment="1">
      <alignment vertical="center"/>
    </xf>
    <xf numFmtId="0" fontId="1" fillId="0" borderId="18" xfId="0" applyFont="1" applyBorder="1" applyAlignment="1">
      <alignment vertical="center"/>
    </xf>
    <xf numFmtId="15" fontId="1" fillId="0" borderId="19" xfId="0" applyNumberFormat="1" applyFont="1" applyBorder="1" applyAlignment="1">
      <alignment horizontal="left" vertical="center"/>
    </xf>
    <xf numFmtId="0" fontId="5" fillId="0" borderId="20" xfId="0" applyFont="1" applyBorder="1" applyAlignment="1">
      <alignment vertical="center"/>
    </xf>
    <xf numFmtId="15" fontId="1" fillId="2" borderId="17" xfId="0" applyNumberFormat="1" applyFont="1" applyFill="1" applyBorder="1" applyAlignment="1">
      <alignment horizontal="left" vertical="center"/>
    </xf>
    <xf numFmtId="0" fontId="6" fillId="2" borderId="17" xfId="0" applyFont="1" applyFill="1" applyBorder="1" applyAlignment="1">
      <alignment vertical="center" wrapText="1"/>
    </xf>
    <xf numFmtId="0" fontId="1" fillId="2" borderId="17" xfId="0" applyFont="1" applyFill="1" applyBorder="1" applyAlignment="1">
      <alignment vertical="center"/>
    </xf>
    <xf numFmtId="0" fontId="7" fillId="0" borderId="15" xfId="0" applyFont="1" applyBorder="1" applyAlignment="1">
      <alignment horizontal="left"/>
    </xf>
    <xf numFmtId="0" fontId="6" fillId="0" borderId="14" xfId="0" applyFont="1" applyBorder="1" applyAlignment="1">
      <alignment horizontal="left"/>
    </xf>
    <xf numFmtId="0" fontId="6" fillId="0" borderId="16" xfId="0" applyFont="1" applyBorder="1" applyAlignment="1">
      <alignment horizontal="left"/>
    </xf>
    <xf numFmtId="0" fontId="1" fillId="2" borderId="11" xfId="0" applyFont="1" applyFill="1" applyBorder="1" applyAlignment="1">
      <alignment horizontal="left" vertical="center"/>
    </xf>
    <xf numFmtId="0" fontId="6" fillId="2" borderId="21" xfId="0" applyFont="1" applyFill="1" applyBorder="1" applyAlignment="1">
      <alignment vertical="center" wrapText="1"/>
    </xf>
    <xf numFmtId="0" fontId="11" fillId="0" borderId="0" xfId="0" applyFont="1"/>
    <xf numFmtId="15" fontId="12" fillId="0" borderId="14" xfId="0" applyNumberFormat="1" applyFont="1" applyBorder="1" applyAlignment="1">
      <alignment horizontal="left" vertical="center"/>
    </xf>
    <xf numFmtId="0" fontId="13" fillId="0" borderId="0" xfId="0" applyFont="1"/>
    <xf numFmtId="0" fontId="1" fillId="0" borderId="10" xfId="0" applyFont="1" applyBorder="1"/>
    <xf numFmtId="15" fontId="1" fillId="2" borderId="22" xfId="0" applyNumberFormat="1" applyFont="1" applyFill="1" applyBorder="1" applyAlignment="1">
      <alignment horizontal="left" vertical="center"/>
    </xf>
    <xf numFmtId="0" fontId="5" fillId="2" borderId="13" xfId="0" applyFont="1" applyFill="1" applyBorder="1" applyAlignment="1">
      <alignment vertical="center"/>
    </xf>
    <xf numFmtId="0" fontId="14" fillId="0" borderId="20" xfId="0" applyFont="1" applyBorder="1" applyAlignment="1">
      <alignment vertical="center"/>
    </xf>
    <xf numFmtId="0" fontId="1" fillId="2" borderId="23" xfId="0" applyFont="1" applyFill="1" applyBorder="1" applyAlignment="1">
      <alignment horizontal="left" vertical="center"/>
    </xf>
    <xf numFmtId="15" fontId="1" fillId="2" borderId="24" xfId="0" applyNumberFormat="1" applyFont="1" applyFill="1" applyBorder="1" applyAlignment="1">
      <alignment horizontal="left" vertical="center"/>
    </xf>
    <xf numFmtId="0" fontId="6" fillId="0" borderId="0" xfId="0" applyFont="1" applyAlignment="1">
      <alignment horizontal="left" vertical="center"/>
    </xf>
    <xf numFmtId="0" fontId="1" fillId="0" borderId="5" xfId="0" applyFont="1" applyBorder="1" applyAlignment="1">
      <alignment horizontal="left" vertical="center" wrapText="1"/>
    </xf>
    <xf numFmtId="15" fontId="1" fillId="0" borderId="0" xfId="0" applyNumberFormat="1" applyFont="1" applyAlignment="1">
      <alignment horizontal="left" vertical="center"/>
    </xf>
    <xf numFmtId="0" fontId="5" fillId="0" borderId="10" xfId="0" applyFont="1" applyBorder="1" applyAlignment="1">
      <alignment horizontal="left" vertical="center"/>
    </xf>
    <xf numFmtId="0" fontId="6" fillId="0" borderId="10" xfId="0" applyFont="1" applyBorder="1" applyAlignment="1">
      <alignment horizontal="left" vertical="center" wrapText="1"/>
    </xf>
    <xf numFmtId="0" fontId="6" fillId="2" borderId="17" xfId="0" applyFont="1" applyFill="1" applyBorder="1" applyAlignment="1">
      <alignment horizontal="left" vertical="center" wrapText="1"/>
    </xf>
    <xf numFmtId="0" fontId="5" fillId="0" borderId="16" xfId="0" applyFont="1" applyBorder="1" applyAlignment="1">
      <alignment horizontal="left" vertical="center"/>
    </xf>
    <xf numFmtId="0" fontId="1" fillId="2" borderId="25" xfId="0" applyFont="1" applyFill="1" applyBorder="1" applyAlignment="1">
      <alignment vertical="center"/>
    </xf>
    <xf numFmtId="15" fontId="1" fillId="0" borderId="0" xfId="0" applyNumberFormat="1" applyFont="1" applyAlignment="1">
      <alignment horizontal="left"/>
    </xf>
    <xf numFmtId="0" fontId="2" fillId="0" borderId="0" xfId="0" applyFont="1"/>
    <xf numFmtId="15" fontId="1" fillId="0" borderId="5" xfId="0" applyNumberFormat="1" applyFont="1" applyBorder="1" applyAlignment="1">
      <alignment horizontal="left" vertical="center"/>
    </xf>
    <xf numFmtId="0" fontId="1" fillId="0" borderId="19" xfId="0" applyFont="1" applyBorder="1" applyAlignment="1">
      <alignment horizontal="left" vertical="center"/>
    </xf>
    <xf numFmtId="0" fontId="2" fillId="0" borderId="16" xfId="0" applyFont="1" applyBorder="1"/>
    <xf numFmtId="0" fontId="1" fillId="0" borderId="2" xfId="0" applyFont="1" applyBorder="1" applyAlignment="1">
      <alignment vertical="center"/>
    </xf>
    <xf numFmtId="15" fontId="1" fillId="0" borderId="3" xfId="0" applyNumberFormat="1" applyFont="1" applyBorder="1" applyAlignment="1">
      <alignment horizontal="left" vertical="center"/>
    </xf>
    <xf numFmtId="0" fontId="1" fillId="0" borderId="5" xfId="0" applyFont="1" applyBorder="1" applyAlignment="1">
      <alignment vertical="center"/>
    </xf>
    <xf numFmtId="0" fontId="5" fillId="0" borderId="0" xfId="0" applyFont="1"/>
    <xf numFmtId="0" fontId="1" fillId="2" borderId="23" xfId="0" applyFont="1" applyFill="1" applyBorder="1" applyAlignment="1">
      <alignment vertical="center"/>
    </xf>
    <xf numFmtId="49" fontId="1" fillId="0" borderId="0" xfId="0" applyNumberFormat="1" applyFont="1"/>
    <xf numFmtId="49" fontId="1" fillId="0" borderId="0" xfId="0" applyNumberFormat="1" applyFont="1" applyAlignment="1">
      <alignment horizontal="left"/>
    </xf>
    <xf numFmtId="15" fontId="5" fillId="0" borderId="16" xfId="0" applyNumberFormat="1" applyFont="1" applyBorder="1" applyAlignment="1">
      <alignment horizontal="left" vertical="center"/>
    </xf>
    <xf numFmtId="0" fontId="1" fillId="2" borderId="26" xfId="0" applyFont="1" applyFill="1" applyBorder="1" applyAlignment="1">
      <alignment vertical="center"/>
    </xf>
    <xf numFmtId="0" fontId="2" fillId="2" borderId="27" xfId="0" applyFont="1" applyFill="1" applyBorder="1" applyAlignment="1">
      <alignment vertical="center" wrapText="1"/>
    </xf>
    <xf numFmtId="16" fontId="6" fillId="0" borderId="10" xfId="0" applyNumberFormat="1" applyFont="1" applyBorder="1" applyAlignment="1">
      <alignment horizontal="center" wrapText="1"/>
    </xf>
    <xf numFmtId="0" fontId="1" fillId="2" borderId="17" xfId="0" applyFont="1" applyFill="1" applyBorder="1"/>
    <xf numFmtId="15" fontId="1" fillId="2" borderId="17" xfId="0" applyNumberFormat="1" applyFont="1" applyFill="1" applyBorder="1" applyAlignment="1">
      <alignment horizontal="left"/>
    </xf>
    <xf numFmtId="0" fontId="2" fillId="0" borderId="20" xfId="0" applyFont="1" applyBorder="1"/>
    <xf numFmtId="164" fontId="2" fillId="0" borderId="0" xfId="0" applyNumberFormat="1" applyFont="1" applyAlignment="1">
      <alignment horizontal="left"/>
    </xf>
    <xf numFmtId="16" fontId="1" fillId="0" borderId="0" xfId="0" applyNumberFormat="1" applyFont="1" applyAlignment="1">
      <alignment horizontal="center" wrapText="1"/>
    </xf>
    <xf numFmtId="0" fontId="5" fillId="0" borderId="0" xfId="0" applyFont="1" applyAlignment="1">
      <alignment horizontal="left" wrapText="1"/>
    </xf>
    <xf numFmtId="0" fontId="6" fillId="2" borderId="17" xfId="0" applyFont="1" applyFill="1" applyBorder="1" applyAlignment="1">
      <alignment horizontal="left" vertical="center"/>
    </xf>
    <xf numFmtId="16" fontId="6" fillId="2" borderId="21" xfId="0" applyNumberFormat="1" applyFont="1" applyFill="1" applyBorder="1" applyAlignment="1">
      <alignment horizontal="left" vertical="center" wrapText="1"/>
    </xf>
    <xf numFmtId="164" fontId="10" fillId="0" borderId="0" xfId="0" applyNumberFormat="1" applyFont="1" applyAlignment="1">
      <alignment horizontal="left"/>
    </xf>
    <xf numFmtId="16" fontId="15" fillId="2" borderId="17" xfId="0" applyNumberFormat="1" applyFont="1" applyFill="1" applyBorder="1" applyAlignment="1">
      <alignment vertical="center" wrapText="1"/>
    </xf>
    <xf numFmtId="0" fontId="2" fillId="2" borderId="26" xfId="0" applyFont="1" applyFill="1" applyBorder="1" applyAlignment="1">
      <alignment vertical="center"/>
    </xf>
    <xf numFmtId="0" fontId="2" fillId="2" borderId="22" xfId="0" applyFont="1" applyFill="1" applyBorder="1" applyAlignment="1">
      <alignment vertical="center"/>
    </xf>
    <xf numFmtId="0" fontId="2" fillId="2" borderId="27" xfId="0" applyFont="1" applyFill="1" applyBorder="1" applyAlignment="1">
      <alignment vertical="center"/>
    </xf>
    <xf numFmtId="0" fontId="5" fillId="0" borderId="16" xfId="0" applyFont="1" applyBorder="1" applyAlignment="1">
      <alignment vertical="center" wrapText="1"/>
    </xf>
    <xf numFmtId="0" fontId="6" fillId="0" borderId="10" xfId="0" applyFont="1" applyBorder="1" applyAlignment="1">
      <alignment horizontal="left"/>
    </xf>
    <xf numFmtId="165" fontId="2" fillId="2" borderId="22" xfId="0" applyNumberFormat="1" applyFont="1" applyFill="1" applyBorder="1" applyAlignment="1">
      <alignment horizontal="left" vertical="center"/>
    </xf>
    <xf numFmtId="0" fontId="6" fillId="2" borderId="27" xfId="0" applyFont="1" applyFill="1" applyBorder="1" applyAlignment="1">
      <alignment vertical="center"/>
    </xf>
    <xf numFmtId="0" fontId="6" fillId="2" borderId="17" xfId="0" applyFont="1" applyFill="1" applyBorder="1" applyAlignment="1">
      <alignment horizontal="left"/>
    </xf>
    <xf numFmtId="0" fontId="5" fillId="0" borderId="0" xfId="0" applyFont="1" applyAlignment="1">
      <alignment wrapText="1"/>
    </xf>
    <xf numFmtId="0" fontId="5" fillId="0" borderId="4" xfId="0" applyFont="1" applyBorder="1" applyAlignment="1">
      <alignment vertical="center"/>
    </xf>
    <xf numFmtId="0" fontId="1" fillId="0" borderId="5" xfId="0" applyFont="1" applyBorder="1" applyAlignment="1">
      <alignment horizontal="right" vertical="center"/>
    </xf>
    <xf numFmtId="0" fontId="6" fillId="0" borderId="5" xfId="0" applyFont="1" applyBorder="1" applyAlignment="1">
      <alignment horizontal="left" vertical="center"/>
    </xf>
    <xf numFmtId="0" fontId="10" fillId="0" borderId="0" xfId="0" applyFont="1"/>
    <xf numFmtId="16" fontId="6" fillId="2" borderId="17" xfId="0" applyNumberFormat="1" applyFont="1" applyFill="1" applyBorder="1" applyAlignment="1">
      <alignment horizontal="left" vertical="center" wrapText="1"/>
    </xf>
    <xf numFmtId="0" fontId="16" fillId="0" borderId="5" xfId="0" applyFont="1" applyBorder="1"/>
    <xf numFmtId="0" fontId="1" fillId="0" borderId="15" xfId="0" applyFont="1" applyBorder="1" applyAlignment="1">
      <alignment horizontal="left" vertical="center"/>
    </xf>
    <xf numFmtId="0" fontId="1" fillId="2" borderId="17" xfId="0" applyFont="1" applyFill="1" applyBorder="1" applyAlignment="1">
      <alignment horizontal="left" vertical="center"/>
    </xf>
    <xf numFmtId="0" fontId="2" fillId="2" borderId="17" xfId="0" applyFont="1" applyFill="1" applyBorder="1"/>
    <xf numFmtId="0" fontId="17" fillId="0" borderId="0" xfId="0" applyFont="1"/>
    <xf numFmtId="16" fontId="6" fillId="2" borderId="17" xfId="0" applyNumberFormat="1" applyFont="1" applyFill="1" applyBorder="1" applyAlignment="1">
      <alignment vertical="center" wrapText="1"/>
    </xf>
    <xf numFmtId="0" fontId="16" fillId="2" borderId="13" xfId="0" applyFont="1" applyFill="1" applyBorder="1" applyAlignment="1">
      <alignment vertical="center"/>
    </xf>
    <xf numFmtId="0" fontId="2" fillId="0" borderId="9" xfId="0" applyFont="1" applyBorder="1"/>
    <xf numFmtId="165" fontId="1" fillId="2" borderId="12" xfId="0" applyNumberFormat="1" applyFont="1" applyFill="1" applyBorder="1" applyAlignment="1">
      <alignment horizontal="left" vertical="center"/>
    </xf>
    <xf numFmtId="0" fontId="1" fillId="0" borderId="9" xfId="0" applyFont="1" applyBorder="1"/>
    <xf numFmtId="0" fontId="2" fillId="0" borderId="18" xfId="0" applyFont="1" applyBorder="1"/>
    <xf numFmtId="0" fontId="2" fillId="0" borderId="19" xfId="0" applyFont="1" applyBorder="1"/>
    <xf numFmtId="0" fontId="18" fillId="0" borderId="0" xfId="0" applyFont="1"/>
    <xf numFmtId="0" fontId="16" fillId="2" borderId="21" xfId="0" applyFont="1" applyFill="1" applyBorder="1" applyAlignment="1">
      <alignment vertical="center" wrapText="1"/>
    </xf>
    <xf numFmtId="0" fontId="1" fillId="0" borderId="3" xfId="0" applyFont="1" applyBorder="1" applyAlignment="1">
      <alignment vertical="center"/>
    </xf>
    <xf numFmtId="165" fontId="2" fillId="0" borderId="0" xfId="0" applyNumberFormat="1" applyFont="1" applyAlignment="1">
      <alignment horizontal="left"/>
    </xf>
    <xf numFmtId="0" fontId="15" fillId="0" borderId="0" xfId="0" applyFont="1"/>
    <xf numFmtId="0" fontId="1" fillId="0" borderId="4" xfId="0" applyFont="1" applyBorder="1" applyAlignment="1">
      <alignment horizontal="center"/>
    </xf>
    <xf numFmtId="0" fontId="1" fillId="0" borderId="0" xfId="0" applyFont="1" applyAlignment="1">
      <alignment vertical="center"/>
    </xf>
    <xf numFmtId="0" fontId="1" fillId="0" borderId="10" xfId="0" applyFont="1" applyBorder="1" applyAlignment="1">
      <alignment horizontal="center"/>
    </xf>
    <xf numFmtId="0" fontId="13" fillId="0" borderId="16" xfId="0" applyFont="1" applyBorder="1" applyAlignment="1">
      <alignment vertical="center"/>
    </xf>
    <xf numFmtId="0" fontId="4" fillId="0" borderId="9" xfId="0" applyFont="1" applyBorder="1"/>
    <xf numFmtId="0" fontId="4" fillId="0" borderId="6" xfId="0" applyFont="1" applyBorder="1" applyAlignment="1">
      <alignment horizontal="center"/>
    </xf>
    <xf numFmtId="15" fontId="4" fillId="0" borderId="7" xfId="0" applyNumberFormat="1" applyFont="1" applyBorder="1" applyAlignment="1">
      <alignment horizontal="left"/>
    </xf>
    <xf numFmtId="0" fontId="4" fillId="0" borderId="8" xfId="0" applyFont="1" applyBorder="1"/>
    <xf numFmtId="0" fontId="17" fillId="0" borderId="5" xfId="0" applyFont="1" applyBorder="1" applyAlignment="1">
      <alignment horizontal="center" wrapText="1"/>
    </xf>
    <xf numFmtId="0" fontId="17" fillId="0" borderId="0" xfId="0" applyFont="1" applyAlignment="1">
      <alignment horizontal="center" wrapText="1"/>
    </xf>
    <xf numFmtId="0" fontId="17" fillId="0" borderId="10" xfId="0" applyFont="1" applyBorder="1" applyAlignment="1">
      <alignment horizontal="center" wrapText="1"/>
    </xf>
    <xf numFmtId="0" fontId="4" fillId="0" borderId="0" xfId="0" applyFont="1"/>
    <xf numFmtId="0" fontId="19" fillId="0" borderId="5" xfId="0" applyFont="1" applyBorder="1" applyAlignment="1">
      <alignment horizontal="left"/>
    </xf>
    <xf numFmtId="15" fontId="19" fillId="0" borderId="0" xfId="0" applyNumberFormat="1" applyFont="1" applyAlignment="1">
      <alignment horizontal="left"/>
    </xf>
    <xf numFmtId="0" fontId="19" fillId="0" borderId="10" xfId="0" applyFont="1" applyBorder="1"/>
    <xf numFmtId="0" fontId="20" fillId="0" borderId="10" xfId="0" applyFont="1" applyBorder="1" applyAlignment="1">
      <alignment horizontal="center"/>
    </xf>
    <xf numFmtId="0" fontId="21" fillId="0" borderId="0" xfId="0" applyFont="1" applyAlignment="1">
      <alignment horizontal="left" vertical="center"/>
    </xf>
    <xf numFmtId="0" fontId="1" fillId="0" borderId="5" xfId="0" applyFont="1" applyBorder="1" applyAlignment="1">
      <alignment horizontal="left"/>
    </xf>
    <xf numFmtId="0" fontId="4" fillId="0" borderId="0" xfId="0" applyFont="1" applyAlignment="1">
      <alignment horizontal="right"/>
    </xf>
    <xf numFmtId="0" fontId="4" fillId="0" borderId="10" xfId="0" applyFont="1" applyBorder="1"/>
    <xf numFmtId="0" fontId="19" fillId="0" borderId="9" xfId="0" applyFont="1" applyBorder="1"/>
    <xf numFmtId="0" fontId="17" fillId="0" borderId="9" xfId="0" applyFont="1" applyBorder="1"/>
    <xf numFmtId="0" fontId="1" fillId="0" borderId="10" xfId="0" applyFont="1" applyBorder="1" applyAlignment="1">
      <alignment horizontal="right"/>
    </xf>
    <xf numFmtId="0" fontId="19" fillId="0" borderId="0" xfId="0" applyFont="1"/>
    <xf numFmtId="0" fontId="6" fillId="2" borderId="13" xfId="0" applyFont="1" applyFill="1" applyBorder="1" applyAlignment="1">
      <alignment horizontal="left" vertical="center" wrapText="1"/>
    </xf>
    <xf numFmtId="0" fontId="4" fillId="0" borderId="10" xfId="0" applyFont="1" applyBorder="1" applyAlignment="1">
      <alignment horizontal="left"/>
    </xf>
    <xf numFmtId="0" fontId="1" fillId="0" borderId="9" xfId="0" applyFont="1" applyBorder="1" applyAlignment="1">
      <alignment horizontal="left"/>
    </xf>
    <xf numFmtId="0" fontId="1" fillId="0" borderId="0" xfId="0" applyFont="1" applyAlignment="1">
      <alignment horizontal="center"/>
    </xf>
    <xf numFmtId="0" fontId="25" fillId="2" borderId="17" xfId="0" applyFont="1" applyFill="1" applyBorder="1" applyAlignment="1">
      <alignment vertical="center" wrapText="1"/>
    </xf>
    <xf numFmtId="0" fontId="17" fillId="0" borderId="9" xfId="0" applyFont="1" applyBorder="1" applyAlignment="1">
      <alignment horizontal="left"/>
    </xf>
    <xf numFmtId="0" fontId="6" fillId="0" borderId="0" xfId="0" applyFont="1" applyAlignment="1">
      <alignment horizontal="center"/>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28" fillId="0" borderId="19" xfId="0" applyFont="1" applyBorder="1"/>
    <xf numFmtId="0" fontId="29" fillId="0" borderId="19" xfId="0" applyFont="1" applyBorder="1" applyAlignment="1">
      <alignment horizontal="center" vertical="center" wrapText="1"/>
    </xf>
    <xf numFmtId="0" fontId="1" fillId="0" borderId="19" xfId="0" applyFont="1" applyBorder="1"/>
    <xf numFmtId="0" fontId="30" fillId="0" borderId="19" xfId="0" applyFont="1" applyBorder="1"/>
    <xf numFmtId="0" fontId="4" fillId="0" borderId="19" xfId="0" applyFont="1" applyBorder="1" applyAlignment="1">
      <alignment horizontal="right"/>
    </xf>
    <xf numFmtId="0" fontId="31" fillId="0" borderId="14" xfId="0" applyFont="1" applyBorder="1" applyAlignment="1">
      <alignment horizontal="center" wrapText="1"/>
    </xf>
    <xf numFmtId="0" fontId="4" fillId="0" borderId="20" xfId="0" applyFont="1" applyBorder="1" applyAlignment="1">
      <alignment horizontal="left"/>
    </xf>
    <xf numFmtId="0" fontId="19" fillId="0" borderId="0" xfId="0" applyFont="1" applyAlignment="1">
      <alignment horizontal="center"/>
    </xf>
    <xf numFmtId="0" fontId="1" fillId="0" borderId="0" xfId="0" applyFont="1" applyAlignment="1">
      <alignment vertical="top"/>
    </xf>
    <xf numFmtId="15" fontId="1" fillId="0" borderId="0" xfId="0" applyNumberFormat="1" applyFont="1" applyAlignment="1">
      <alignment horizontal="left" vertical="top"/>
    </xf>
    <xf numFmtId="15" fontId="5" fillId="0" borderId="0" xfId="0" applyNumberFormat="1" applyFont="1" applyAlignment="1">
      <alignment horizontal="left" wrapText="1"/>
    </xf>
    <xf numFmtId="0" fontId="2" fillId="4" borderId="17" xfId="0" applyFont="1" applyFill="1" applyBorder="1"/>
    <xf numFmtId="0" fontId="5" fillId="0" borderId="16" xfId="0" applyFont="1" applyBorder="1"/>
    <xf numFmtId="0" fontId="17" fillId="2" borderId="17" xfId="0" applyFont="1" applyFill="1" applyBorder="1" applyAlignment="1">
      <alignment horizontal="center" vertical="center" wrapText="1"/>
    </xf>
    <xf numFmtId="0" fontId="32" fillId="2" borderId="17" xfId="0" applyFont="1" applyFill="1" applyBorder="1" applyAlignment="1">
      <alignment horizontal="center" wrapText="1"/>
    </xf>
    <xf numFmtId="0" fontId="17" fillId="0" borderId="0" xfId="0" applyFont="1" applyAlignment="1">
      <alignment horizontal="center"/>
    </xf>
    <xf numFmtId="0" fontId="33" fillId="0" borderId="0" xfId="0" applyFont="1"/>
    <xf numFmtId="0" fontId="2" fillId="0" borderId="3" xfId="0" applyFont="1" applyBorder="1" applyAlignment="1">
      <alignment horizontal="left"/>
    </xf>
    <xf numFmtId="0" fontId="3" fillId="0" borderId="3" xfId="0" applyFont="1" applyBorder="1"/>
    <xf numFmtId="0" fontId="6" fillId="2" borderId="2" xfId="0" applyFont="1" applyFill="1" applyBorder="1" applyAlignment="1">
      <alignment horizontal="center" vertical="center" wrapText="1"/>
    </xf>
    <xf numFmtId="0" fontId="3" fillId="0" borderId="4" xfId="0" applyFont="1" applyBorder="1"/>
    <xf numFmtId="0" fontId="3" fillId="0" borderId="18" xfId="0" applyFont="1" applyBorder="1"/>
    <xf numFmtId="0" fontId="3" fillId="0" borderId="19" xfId="0" applyFont="1" applyBorder="1"/>
    <xf numFmtId="0" fontId="3" fillId="0" borderId="20" xfId="0" applyFont="1" applyBorder="1"/>
    <xf numFmtId="15" fontId="5" fillId="0" borderId="0" xfId="0" applyNumberFormat="1" applyFont="1" applyAlignment="1">
      <alignment horizontal="left"/>
    </xf>
    <xf numFmtId="0" fontId="0" fillId="0" borderId="0" xfId="0"/>
    <xf numFmtId="15" fontId="6" fillId="2" borderId="28" xfId="0" applyNumberFormat="1" applyFont="1" applyFill="1" applyBorder="1" applyAlignment="1">
      <alignment horizontal="left" vertical="center" wrapText="1"/>
    </xf>
    <xf numFmtId="0" fontId="3" fillId="0" borderId="29" xfId="0" applyFont="1" applyBorder="1"/>
    <xf numFmtId="0" fontId="3" fillId="0" borderId="30" xfId="0" applyFont="1" applyBorder="1"/>
    <xf numFmtId="15" fontId="1" fillId="2" borderId="28" xfId="0" applyNumberFormat="1" applyFont="1" applyFill="1" applyBorder="1" applyAlignment="1">
      <alignment horizontal="left" vertical="top"/>
    </xf>
    <xf numFmtId="0" fontId="6" fillId="2" borderId="28" xfId="0" applyFont="1" applyFill="1" applyBorder="1" applyAlignment="1">
      <alignment horizontal="left" vertical="center" wrapText="1"/>
    </xf>
    <xf numFmtId="0" fontId="17" fillId="0" borderId="2" xfId="0" applyFont="1" applyBorder="1" applyAlignment="1">
      <alignment horizontal="center" vertical="center" wrapText="1"/>
    </xf>
    <xf numFmtId="0" fontId="3" fillId="0" borderId="5" xfId="0" applyFont="1" applyBorder="1"/>
    <xf numFmtId="0" fontId="3" fillId="0" borderId="10" xfId="0" applyFont="1" applyBorder="1"/>
    <xf numFmtId="0" fontId="17" fillId="2" borderId="2" xfId="0" applyFont="1" applyFill="1" applyBorder="1" applyAlignment="1">
      <alignment horizontal="center" vertical="center" wrapText="1"/>
    </xf>
    <xf numFmtId="0" fontId="22" fillId="0" borderId="5" xfId="0" applyFont="1" applyBorder="1" applyAlignment="1">
      <alignment horizontal="center"/>
    </xf>
    <xf numFmtId="0" fontId="6" fillId="0" borderId="5" xfId="0" applyFont="1" applyBorder="1" applyAlignment="1">
      <alignment horizontal="center"/>
    </xf>
    <xf numFmtId="0" fontId="23" fillId="0" borderId="5" xfId="0" applyFont="1" applyBorder="1" applyAlignment="1">
      <alignment horizontal="center"/>
    </xf>
    <xf numFmtId="0" fontId="24" fillId="0" borderId="0" xfId="0" applyFont="1" applyAlignment="1">
      <alignment horizontal="center"/>
    </xf>
    <xf numFmtId="0" fontId="6" fillId="2" borderId="15" xfId="0" applyFont="1" applyFill="1" applyBorder="1" applyAlignment="1">
      <alignment horizontal="center" vertical="center" wrapText="1"/>
    </xf>
    <xf numFmtId="0" fontId="3" fillId="0" borderId="14" xfId="0" applyFont="1" applyBorder="1"/>
    <xf numFmtId="0" fontId="3" fillId="0" borderId="16" xfId="0" applyFont="1" applyBorder="1"/>
    <xf numFmtId="0" fontId="1" fillId="0" borderId="0" xfId="0" applyFont="1" applyAlignment="1">
      <alignment horizontal="center"/>
    </xf>
    <xf numFmtId="0" fontId="4" fillId="0" borderId="5" xfId="0" applyFont="1" applyBorder="1" applyAlignment="1">
      <alignment horizontal="center"/>
    </xf>
    <xf numFmtId="0" fontId="19" fillId="0" borderId="5" xfId="0" applyFont="1" applyBorder="1" applyAlignment="1">
      <alignment horizontal="center"/>
    </xf>
    <xf numFmtId="0" fontId="26" fillId="2" borderId="2" xfId="0" applyFont="1" applyFill="1" applyBorder="1" applyAlignment="1">
      <alignment horizontal="center" vertical="center" wrapText="1"/>
    </xf>
    <xf numFmtId="0" fontId="1" fillId="0" borderId="5" xfId="0" applyFont="1" applyBorder="1" applyAlignment="1">
      <alignment horizontal="center"/>
    </xf>
    <xf numFmtId="0" fontId="6" fillId="0" borderId="0" xfId="0" applyFont="1" applyAlignment="1">
      <alignment horizontal="center"/>
    </xf>
    <xf numFmtId="0" fontId="27" fillId="0" borderId="0" xfId="0" applyFont="1" applyAlignment="1">
      <alignment horizontal="center"/>
    </xf>
    <xf numFmtId="0" fontId="17" fillId="0" borderId="5" xfId="0" applyFont="1" applyBorder="1" applyAlignment="1">
      <alignment horizontal="center" vertical="center"/>
    </xf>
    <xf numFmtId="0" fontId="4" fillId="0" borderId="5" xfId="0" applyFont="1" applyBorder="1" applyAlignment="1">
      <alignment horizontal="center" wrapText="1"/>
    </xf>
    <xf numFmtId="0" fontId="6" fillId="2" borderId="2"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9</xdr:col>
      <xdr:colOff>85725</xdr:colOff>
      <xdr:row>72</xdr:row>
      <xdr:rowOff>47625</xdr:rowOff>
    </xdr:from>
    <xdr:ext cx="4467225" cy="352425"/>
    <xdr:grpSp>
      <xdr:nvGrpSpPr>
        <xdr:cNvPr id="2" name="Shape 2">
          <a:extLst>
            <a:ext uri="{FF2B5EF4-FFF2-40B4-BE49-F238E27FC236}">
              <a16:creationId xmlns:a16="http://schemas.microsoft.com/office/drawing/2014/main" id="{00000000-0008-0000-0000-000002000000}"/>
            </a:ext>
          </a:extLst>
        </xdr:cNvPr>
        <xdr:cNvGrpSpPr/>
      </xdr:nvGrpSpPr>
      <xdr:grpSpPr>
        <a:xfrm>
          <a:off x="10113645" y="21109305"/>
          <a:ext cx="4467225" cy="352425"/>
          <a:chOff x="3112388" y="3603788"/>
          <a:chExt cx="4467225" cy="35242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3112388" y="3603788"/>
            <a:ext cx="4467225" cy="352425"/>
            <a:chOff x="3112388" y="3603788"/>
            <a:chExt cx="4467225" cy="35242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3112388" y="3603788"/>
              <a:ext cx="4467225"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3112388" y="3603788"/>
              <a:ext cx="4467225" cy="352425"/>
              <a:chOff x="3112388" y="3603789"/>
              <a:chExt cx="4467224" cy="352425"/>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3112388" y="3603789"/>
                <a:ext cx="446720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3112388" y="3603789"/>
                <a:ext cx="4467224" cy="352425"/>
                <a:chOff x="10179843" y="20075966"/>
                <a:chExt cx="4464843" cy="498034"/>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10179843" y="20075966"/>
                  <a:ext cx="4464825" cy="498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9" name="Shape 9">
                  <a:extLst>
                    <a:ext uri="{FF2B5EF4-FFF2-40B4-BE49-F238E27FC236}">
                      <a16:creationId xmlns:a16="http://schemas.microsoft.com/office/drawing/2014/main" id="{00000000-0008-0000-0000-000009000000}"/>
                    </a:ext>
                  </a:extLst>
                </xdr:cNvPr>
                <xdr:cNvPicPr preferRelativeResize="0"/>
              </xdr:nvPicPr>
              <xdr:blipFill rotWithShape="1">
                <a:blip xmlns:r="http://schemas.openxmlformats.org/officeDocument/2006/relationships" r:embed="rId1">
                  <a:alphaModFix/>
                </a:blip>
                <a:srcRect/>
                <a:stretch/>
              </xdr:blipFill>
              <xdr:spPr>
                <a:xfrm>
                  <a:off x="10179843" y="20104152"/>
                  <a:ext cx="762001" cy="326112"/>
                </a:xfrm>
                <a:prstGeom prst="rect">
                  <a:avLst/>
                </a:prstGeom>
                <a:noFill/>
                <a:ln>
                  <a:noFill/>
                </a:ln>
              </xdr:spPr>
            </xdr:pic>
            <xdr:pic>
              <xdr:nvPicPr>
                <xdr:cNvPr id="10" name="Shape 10">
                  <a:extLst>
                    <a:ext uri="{FF2B5EF4-FFF2-40B4-BE49-F238E27FC236}">
                      <a16:creationId xmlns:a16="http://schemas.microsoft.com/office/drawing/2014/main" id="{00000000-0008-0000-0000-00000A000000}"/>
                    </a:ext>
                  </a:extLst>
                </xdr:cNvPr>
                <xdr:cNvPicPr preferRelativeResize="0"/>
              </xdr:nvPicPr>
              <xdr:blipFill rotWithShape="1">
                <a:blip xmlns:r="http://schemas.openxmlformats.org/officeDocument/2006/relationships" r:embed="rId2">
                  <a:alphaModFix/>
                </a:blip>
                <a:srcRect t="35335" b="36529"/>
                <a:stretch/>
              </xdr:blipFill>
              <xdr:spPr>
                <a:xfrm>
                  <a:off x="11774384" y="20075966"/>
                  <a:ext cx="1215334" cy="498034"/>
                </a:xfrm>
                <a:prstGeom prst="rect">
                  <a:avLst/>
                </a:prstGeom>
                <a:noFill/>
                <a:ln>
                  <a:noFill/>
                </a:ln>
              </xdr:spPr>
            </xdr:pic>
            <xdr:pic>
              <xdr:nvPicPr>
                <xdr:cNvPr id="11" name="Shape 11">
                  <a:extLst>
                    <a:ext uri="{FF2B5EF4-FFF2-40B4-BE49-F238E27FC236}">
                      <a16:creationId xmlns:a16="http://schemas.microsoft.com/office/drawing/2014/main" id="{00000000-0008-0000-0000-00000B000000}"/>
                    </a:ext>
                  </a:extLst>
                </xdr:cNvPr>
                <xdr:cNvPicPr preferRelativeResize="0"/>
              </xdr:nvPicPr>
              <xdr:blipFill rotWithShape="1">
                <a:blip xmlns:r="http://schemas.openxmlformats.org/officeDocument/2006/relationships" r:embed="rId3">
                  <a:alphaModFix/>
                </a:blip>
                <a:srcRect t="28553" b="26488"/>
                <a:stretch/>
              </xdr:blipFill>
              <xdr:spPr>
                <a:xfrm>
                  <a:off x="13684506" y="20096395"/>
                  <a:ext cx="960180" cy="322823"/>
                </a:xfrm>
                <a:prstGeom prst="rect">
                  <a:avLst/>
                </a:prstGeom>
                <a:noFill/>
                <a:ln>
                  <a:noFill/>
                </a:ln>
              </xdr:spPr>
            </xdr:pic>
          </xdr:grpSp>
        </xdr:grpSp>
      </xdr:grpSp>
    </xdr:grpSp>
    <xdr:clientData fLocksWithSheet="0"/>
  </xdr:oneCellAnchor>
  <xdr:oneCellAnchor>
    <xdr:from>
      <xdr:col>9</xdr:col>
      <xdr:colOff>85725</xdr:colOff>
      <xdr:row>72</xdr:row>
      <xdr:rowOff>47625</xdr:rowOff>
    </xdr:from>
    <xdr:ext cx="4467225" cy="304800"/>
    <xdr:grpSp>
      <xdr:nvGrpSpPr>
        <xdr:cNvPr id="12" name="Shape 2">
          <a:extLst>
            <a:ext uri="{FF2B5EF4-FFF2-40B4-BE49-F238E27FC236}">
              <a16:creationId xmlns:a16="http://schemas.microsoft.com/office/drawing/2014/main" id="{00000000-0008-0000-0000-00000C000000}"/>
            </a:ext>
          </a:extLst>
        </xdr:cNvPr>
        <xdr:cNvGrpSpPr/>
      </xdr:nvGrpSpPr>
      <xdr:grpSpPr>
        <a:xfrm>
          <a:off x="10113645" y="21109305"/>
          <a:ext cx="4467225" cy="304800"/>
          <a:chOff x="3112388" y="3627600"/>
          <a:chExt cx="4467225" cy="304800"/>
        </a:xfrm>
      </xdr:grpSpPr>
      <xdr:grpSp>
        <xdr:nvGrpSpPr>
          <xdr:cNvPr id="13" name="Shape 12">
            <a:extLst>
              <a:ext uri="{FF2B5EF4-FFF2-40B4-BE49-F238E27FC236}">
                <a16:creationId xmlns:a16="http://schemas.microsoft.com/office/drawing/2014/main" id="{00000000-0008-0000-0000-00000D000000}"/>
              </a:ext>
            </a:extLst>
          </xdr:cNvPr>
          <xdr:cNvGrpSpPr/>
        </xdr:nvGrpSpPr>
        <xdr:grpSpPr>
          <a:xfrm>
            <a:off x="3112388" y="3627600"/>
            <a:ext cx="4467225" cy="304800"/>
            <a:chOff x="3112388" y="3627600"/>
            <a:chExt cx="4467225" cy="304800"/>
          </a:xfrm>
        </xdr:grpSpPr>
        <xdr:sp macro="" textlink="">
          <xdr:nvSpPr>
            <xdr:cNvPr id="14" name="Shape 4">
              <a:extLst>
                <a:ext uri="{FF2B5EF4-FFF2-40B4-BE49-F238E27FC236}">
                  <a16:creationId xmlns:a16="http://schemas.microsoft.com/office/drawing/2014/main" id="{00000000-0008-0000-0000-00000E000000}"/>
                </a:ext>
              </a:extLst>
            </xdr:cNvPr>
            <xdr:cNvSpPr/>
          </xdr:nvSpPr>
          <xdr:spPr>
            <a:xfrm>
              <a:off x="3112388" y="3627600"/>
              <a:ext cx="4467225"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 name="Shape 13">
              <a:extLst>
                <a:ext uri="{FF2B5EF4-FFF2-40B4-BE49-F238E27FC236}">
                  <a16:creationId xmlns:a16="http://schemas.microsoft.com/office/drawing/2014/main" id="{00000000-0008-0000-0000-00000F000000}"/>
                </a:ext>
              </a:extLst>
            </xdr:cNvPr>
            <xdr:cNvGrpSpPr/>
          </xdr:nvGrpSpPr>
          <xdr:grpSpPr>
            <a:xfrm>
              <a:off x="3112388" y="3627600"/>
              <a:ext cx="4467225" cy="304800"/>
              <a:chOff x="3112388" y="3627600"/>
              <a:chExt cx="4467224" cy="304800"/>
            </a:xfrm>
          </xdr:grpSpPr>
          <xdr:sp macro="" textlink="">
            <xdr:nvSpPr>
              <xdr:cNvPr id="16" name="Shape 14">
                <a:extLst>
                  <a:ext uri="{FF2B5EF4-FFF2-40B4-BE49-F238E27FC236}">
                    <a16:creationId xmlns:a16="http://schemas.microsoft.com/office/drawing/2014/main" id="{00000000-0008-0000-0000-000010000000}"/>
                  </a:ext>
                </a:extLst>
              </xdr:cNvPr>
              <xdr:cNvSpPr/>
            </xdr:nvSpPr>
            <xdr:spPr>
              <a:xfrm>
                <a:off x="3112388" y="3627600"/>
                <a:ext cx="44672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7" name="Shape 15">
                <a:extLst>
                  <a:ext uri="{FF2B5EF4-FFF2-40B4-BE49-F238E27FC236}">
                    <a16:creationId xmlns:a16="http://schemas.microsoft.com/office/drawing/2014/main" id="{00000000-0008-0000-0000-000011000000}"/>
                  </a:ext>
                </a:extLst>
              </xdr:cNvPr>
              <xdr:cNvGrpSpPr/>
            </xdr:nvGrpSpPr>
            <xdr:grpSpPr>
              <a:xfrm>
                <a:off x="3112388" y="3627600"/>
                <a:ext cx="4467224" cy="304800"/>
                <a:chOff x="10179843" y="20075966"/>
                <a:chExt cx="4464843" cy="498034"/>
              </a:xfrm>
            </xdr:grpSpPr>
            <xdr:sp macro="" textlink="">
              <xdr:nvSpPr>
                <xdr:cNvPr id="18" name="Shape 16">
                  <a:extLst>
                    <a:ext uri="{FF2B5EF4-FFF2-40B4-BE49-F238E27FC236}">
                      <a16:creationId xmlns:a16="http://schemas.microsoft.com/office/drawing/2014/main" id="{00000000-0008-0000-0000-000012000000}"/>
                    </a:ext>
                  </a:extLst>
                </xdr:cNvPr>
                <xdr:cNvSpPr/>
              </xdr:nvSpPr>
              <xdr:spPr>
                <a:xfrm>
                  <a:off x="10179843" y="20075966"/>
                  <a:ext cx="4464825" cy="498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19" name="Shape 17">
                  <a:extLst>
                    <a:ext uri="{FF2B5EF4-FFF2-40B4-BE49-F238E27FC236}">
                      <a16:creationId xmlns:a16="http://schemas.microsoft.com/office/drawing/2014/main" id="{00000000-0008-0000-0000-000013000000}"/>
                    </a:ext>
                  </a:extLst>
                </xdr:cNvPr>
                <xdr:cNvPicPr preferRelativeResize="0"/>
              </xdr:nvPicPr>
              <xdr:blipFill rotWithShape="1">
                <a:blip xmlns:r="http://schemas.openxmlformats.org/officeDocument/2006/relationships" r:embed="rId1">
                  <a:alphaModFix/>
                </a:blip>
                <a:srcRect/>
                <a:stretch/>
              </xdr:blipFill>
              <xdr:spPr>
                <a:xfrm>
                  <a:off x="10179843" y="20104152"/>
                  <a:ext cx="762001" cy="326112"/>
                </a:xfrm>
                <a:prstGeom prst="rect">
                  <a:avLst/>
                </a:prstGeom>
                <a:noFill/>
                <a:ln>
                  <a:noFill/>
                </a:ln>
              </xdr:spPr>
            </xdr:pic>
            <xdr:pic>
              <xdr:nvPicPr>
                <xdr:cNvPr id="20" name="Shape 18">
                  <a:extLst>
                    <a:ext uri="{FF2B5EF4-FFF2-40B4-BE49-F238E27FC236}">
                      <a16:creationId xmlns:a16="http://schemas.microsoft.com/office/drawing/2014/main" id="{00000000-0008-0000-0000-000014000000}"/>
                    </a:ext>
                  </a:extLst>
                </xdr:cNvPr>
                <xdr:cNvPicPr preferRelativeResize="0"/>
              </xdr:nvPicPr>
              <xdr:blipFill rotWithShape="1">
                <a:blip xmlns:r="http://schemas.openxmlformats.org/officeDocument/2006/relationships" r:embed="rId2">
                  <a:alphaModFix/>
                </a:blip>
                <a:srcRect t="35335" b="36529"/>
                <a:stretch/>
              </xdr:blipFill>
              <xdr:spPr>
                <a:xfrm>
                  <a:off x="11774384" y="20075966"/>
                  <a:ext cx="1215334" cy="498034"/>
                </a:xfrm>
                <a:prstGeom prst="rect">
                  <a:avLst/>
                </a:prstGeom>
                <a:noFill/>
                <a:ln>
                  <a:noFill/>
                </a:ln>
              </xdr:spPr>
            </xdr:pic>
            <xdr:pic>
              <xdr:nvPicPr>
                <xdr:cNvPr id="21" name="Shape 19">
                  <a:extLst>
                    <a:ext uri="{FF2B5EF4-FFF2-40B4-BE49-F238E27FC236}">
                      <a16:creationId xmlns:a16="http://schemas.microsoft.com/office/drawing/2014/main" id="{00000000-0008-0000-0000-000015000000}"/>
                    </a:ext>
                  </a:extLst>
                </xdr:cNvPr>
                <xdr:cNvPicPr preferRelativeResize="0"/>
              </xdr:nvPicPr>
              <xdr:blipFill rotWithShape="1">
                <a:blip xmlns:r="http://schemas.openxmlformats.org/officeDocument/2006/relationships" r:embed="rId3">
                  <a:alphaModFix/>
                </a:blip>
                <a:srcRect t="28553" b="26488"/>
                <a:stretch/>
              </xdr:blipFill>
              <xdr:spPr>
                <a:xfrm>
                  <a:off x="13684506" y="20096395"/>
                  <a:ext cx="960180" cy="322823"/>
                </a:xfrm>
                <a:prstGeom prst="rect">
                  <a:avLst/>
                </a:prstGeom>
                <a:noFill/>
                <a:ln>
                  <a:noFill/>
                </a:ln>
              </xdr:spPr>
            </xdr:pic>
          </xdr:grpSp>
        </xdr:grpSp>
      </xdr:grpSp>
    </xdr:grpSp>
    <xdr:clientData fLocksWithSheet="0"/>
  </xdr:oneCellAnchor>
  <xdr:oneCellAnchor>
    <xdr:from>
      <xdr:col>7</xdr:col>
      <xdr:colOff>1876425</xdr:colOff>
      <xdr:row>71</xdr:row>
      <xdr:rowOff>28575</xdr:rowOff>
    </xdr:from>
    <xdr:ext cx="714375" cy="647700"/>
    <xdr:pic>
      <xdr:nvPicPr>
        <xdr:cNvPr id="22" name="image4.jpg">
          <a:extLst>
            <a:ext uri="{FF2B5EF4-FFF2-40B4-BE49-F238E27FC236}">
              <a16:creationId xmlns:a16="http://schemas.microsoft.com/office/drawing/2014/main" id="{00000000-0008-0000-0000-000016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6</xdr:col>
      <xdr:colOff>333375</xdr:colOff>
      <xdr:row>48</xdr:row>
      <xdr:rowOff>352425</xdr:rowOff>
    </xdr:from>
    <xdr:ext cx="2286000" cy="2209800"/>
    <xdr:pic>
      <xdr:nvPicPr>
        <xdr:cNvPr id="23" name="image5.jpg">
          <a:extLst>
            <a:ext uri="{FF2B5EF4-FFF2-40B4-BE49-F238E27FC236}">
              <a16:creationId xmlns:a16="http://schemas.microsoft.com/office/drawing/2014/main" id="{00000000-0008-0000-0000-000017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11</xdr:col>
      <xdr:colOff>2095500</xdr:colOff>
      <xdr:row>67</xdr:row>
      <xdr:rowOff>19050</xdr:rowOff>
    </xdr:from>
    <xdr:ext cx="533400" cy="581025"/>
    <xdr:pic>
      <xdr:nvPicPr>
        <xdr:cNvPr id="24" name="image1.png" descr="MC900432616[1]">
          <a:extLst>
            <a:ext uri="{FF2B5EF4-FFF2-40B4-BE49-F238E27FC236}">
              <a16:creationId xmlns:a16="http://schemas.microsoft.com/office/drawing/2014/main" id="{00000000-0008-0000-0000-000018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7</xdr:col>
      <xdr:colOff>1876425</xdr:colOff>
      <xdr:row>71</xdr:row>
      <xdr:rowOff>28575</xdr:rowOff>
    </xdr:from>
    <xdr:ext cx="714375" cy="647700"/>
    <xdr:pic>
      <xdr:nvPicPr>
        <xdr:cNvPr id="25" name="image4.jpg">
          <a:extLst>
            <a:ext uri="{FF2B5EF4-FFF2-40B4-BE49-F238E27FC236}">
              <a16:creationId xmlns:a16="http://schemas.microsoft.com/office/drawing/2014/main" id="{00000000-0008-0000-0000-000019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6</xdr:col>
      <xdr:colOff>333375</xdr:colOff>
      <xdr:row>48</xdr:row>
      <xdr:rowOff>352425</xdr:rowOff>
    </xdr:from>
    <xdr:ext cx="2286000" cy="2209800"/>
    <xdr:pic>
      <xdr:nvPicPr>
        <xdr:cNvPr id="26" name="image5.jpg">
          <a:extLst>
            <a:ext uri="{FF2B5EF4-FFF2-40B4-BE49-F238E27FC236}">
              <a16:creationId xmlns:a16="http://schemas.microsoft.com/office/drawing/2014/main" id="{00000000-0008-0000-0000-00001A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5</xdr:col>
      <xdr:colOff>57150</xdr:colOff>
      <xdr:row>71</xdr:row>
      <xdr:rowOff>190500</xdr:rowOff>
    </xdr:from>
    <xdr:ext cx="676275" cy="552450"/>
    <xdr:pic>
      <xdr:nvPicPr>
        <xdr:cNvPr id="27" name="image2.jpg">
          <a:extLst>
            <a:ext uri="{FF2B5EF4-FFF2-40B4-BE49-F238E27FC236}">
              <a16:creationId xmlns:a16="http://schemas.microsoft.com/office/drawing/2014/main" id="{00000000-0008-0000-0000-00001B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11</xdr:col>
      <xdr:colOff>2200275</xdr:colOff>
      <xdr:row>67</xdr:row>
      <xdr:rowOff>85725</xdr:rowOff>
    </xdr:from>
    <xdr:ext cx="542925" cy="581025"/>
    <xdr:pic>
      <xdr:nvPicPr>
        <xdr:cNvPr id="28" name="image1.png" descr="MC900432616[1]">
          <a:extLst>
            <a:ext uri="{FF2B5EF4-FFF2-40B4-BE49-F238E27FC236}">
              <a16:creationId xmlns:a16="http://schemas.microsoft.com/office/drawing/2014/main" id="{00000000-0008-0000-0000-00001C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9</xdr:col>
      <xdr:colOff>28575</xdr:colOff>
      <xdr:row>67</xdr:row>
      <xdr:rowOff>95250</xdr:rowOff>
    </xdr:from>
    <xdr:ext cx="533400" cy="581025"/>
    <xdr:pic>
      <xdr:nvPicPr>
        <xdr:cNvPr id="29" name="image1.png" descr="MC900432616[1]">
          <a:extLst>
            <a:ext uri="{FF2B5EF4-FFF2-40B4-BE49-F238E27FC236}">
              <a16:creationId xmlns:a16="http://schemas.microsoft.com/office/drawing/2014/main" id="{00000000-0008-0000-0000-00001D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7</xdr:col>
      <xdr:colOff>114300</xdr:colOff>
      <xdr:row>71</xdr:row>
      <xdr:rowOff>38100</xdr:rowOff>
    </xdr:from>
    <xdr:ext cx="495300" cy="657225"/>
    <xdr:pic>
      <xdr:nvPicPr>
        <xdr:cNvPr id="30" name="image3.jpg">
          <a:extLst>
            <a:ext uri="{FF2B5EF4-FFF2-40B4-BE49-F238E27FC236}">
              <a16:creationId xmlns:a16="http://schemas.microsoft.com/office/drawing/2014/main" id="{00000000-0008-0000-0000-00001E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covenhamsc.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D1000"/>
  <sheetViews>
    <sheetView tabSelected="1" workbookViewId="0"/>
  </sheetViews>
  <sheetFormatPr defaultColWidth="12.59765625" defaultRowHeight="15" customHeight="1"/>
  <cols>
    <col min="1" max="1" width="2.5" customWidth="1"/>
    <col min="2" max="2" width="11.09765625" customWidth="1"/>
    <col min="3" max="3" width="13.59765625" customWidth="1"/>
    <col min="4" max="4" width="35.59765625" customWidth="1"/>
    <col min="5" max="5" width="4.09765625" customWidth="1"/>
    <col min="6" max="6" width="11.09765625" customWidth="1"/>
    <col min="7" max="7" width="13.59765625" customWidth="1"/>
    <col min="8" max="8" width="35.59765625" customWidth="1"/>
    <col min="9" max="9" width="4.3984375" customWidth="1"/>
    <col min="10" max="10" width="11.09765625" customWidth="1"/>
    <col min="11" max="11" width="13.59765625" customWidth="1"/>
    <col min="12" max="12" width="35.8984375" customWidth="1"/>
    <col min="13" max="13" width="2.3984375" customWidth="1"/>
    <col min="14" max="14" width="8" customWidth="1"/>
    <col min="15" max="15" width="81.59765625" customWidth="1"/>
    <col min="16" max="16" width="14.3984375" customWidth="1"/>
    <col min="17" max="17" width="8" customWidth="1"/>
    <col min="18" max="18" width="6.5" customWidth="1"/>
    <col min="19" max="19" width="10" customWidth="1"/>
    <col min="20" max="30" width="8" customWidth="1"/>
  </cols>
  <sheetData>
    <row r="1" spans="1:22" ht="15" customHeight="1">
      <c r="B1" s="1"/>
      <c r="C1" s="1"/>
      <c r="D1" s="2"/>
      <c r="E1" s="2"/>
      <c r="F1" s="3"/>
      <c r="G1" s="1"/>
      <c r="H1" s="2"/>
      <c r="I1" s="2"/>
      <c r="J1" s="1"/>
      <c r="K1" s="1"/>
      <c r="L1" s="2"/>
    </row>
    <row r="2" spans="1:22" ht="15" customHeight="1">
      <c r="A2" s="4"/>
      <c r="B2" s="5"/>
      <c r="C2" s="6"/>
      <c r="D2" s="5"/>
      <c r="E2" s="5"/>
      <c r="F2" s="7"/>
      <c r="G2" s="176"/>
      <c r="H2" s="177"/>
      <c r="I2" s="177"/>
      <c r="J2" s="177"/>
      <c r="K2" s="6"/>
      <c r="L2" s="5"/>
      <c r="M2" s="8"/>
    </row>
    <row r="3" spans="1:22" ht="21.75" customHeight="1">
      <c r="A3" s="9"/>
      <c r="B3" s="10" t="s">
        <v>0</v>
      </c>
      <c r="C3" s="11" t="s">
        <v>1</v>
      </c>
      <c r="D3" s="12" t="s">
        <v>2</v>
      </c>
      <c r="E3" s="13"/>
      <c r="F3" s="10" t="s">
        <v>0</v>
      </c>
      <c r="G3" s="11" t="s">
        <v>1</v>
      </c>
      <c r="H3" s="12" t="s">
        <v>2</v>
      </c>
      <c r="I3" s="14"/>
      <c r="J3" s="10" t="s">
        <v>0</v>
      </c>
      <c r="K3" s="11" t="s">
        <v>1</v>
      </c>
      <c r="L3" s="12" t="s">
        <v>2</v>
      </c>
      <c r="M3" s="15"/>
    </row>
    <row r="4" spans="1:22" ht="19.5" customHeight="1">
      <c r="A4" s="9"/>
      <c r="B4" s="16" t="s">
        <v>3</v>
      </c>
      <c r="C4" s="17">
        <v>45354</v>
      </c>
      <c r="D4" s="18" t="s">
        <v>4</v>
      </c>
      <c r="E4" s="19"/>
      <c r="F4" s="20" t="s">
        <v>5</v>
      </c>
      <c r="G4" s="21">
        <f>C44+7</f>
        <v>45434</v>
      </c>
      <c r="H4" s="18" t="s">
        <v>6</v>
      </c>
      <c r="J4" s="22" t="s">
        <v>3</v>
      </c>
      <c r="K4" s="21">
        <v>45501</v>
      </c>
      <c r="L4" s="23" t="s">
        <v>7</v>
      </c>
      <c r="M4" s="15"/>
    </row>
    <row r="5" spans="1:22" ht="19.5" customHeight="1">
      <c r="A5" s="9"/>
      <c r="B5" s="16" t="s">
        <v>3</v>
      </c>
      <c r="C5" s="17">
        <f t="shared" ref="C5:C7" si="0">C4+7</f>
        <v>45361</v>
      </c>
      <c r="D5" s="18" t="s">
        <v>4</v>
      </c>
      <c r="E5" s="19"/>
      <c r="F5" s="22" t="s">
        <v>8</v>
      </c>
      <c r="G5" s="21">
        <f>G4+1</f>
        <v>45435</v>
      </c>
      <c r="H5" s="23" t="s">
        <v>9</v>
      </c>
      <c r="J5" s="24" t="s">
        <v>10</v>
      </c>
      <c r="K5" s="25"/>
      <c r="L5" s="26"/>
      <c r="M5" s="15"/>
    </row>
    <row r="6" spans="1:22" ht="19.5" customHeight="1">
      <c r="A6" s="9"/>
      <c r="B6" s="27" t="s">
        <v>3</v>
      </c>
      <c r="C6" s="21">
        <f t="shared" si="0"/>
        <v>45368</v>
      </c>
      <c r="D6" s="18" t="s">
        <v>4</v>
      </c>
      <c r="E6" s="28"/>
      <c r="F6" s="20" t="s">
        <v>11</v>
      </c>
      <c r="G6" s="17">
        <v>45437</v>
      </c>
      <c r="H6" s="18" t="s">
        <v>12</v>
      </c>
      <c r="J6" s="20" t="s">
        <v>5</v>
      </c>
      <c r="K6" s="21">
        <v>45504</v>
      </c>
      <c r="L6" s="18" t="s">
        <v>6</v>
      </c>
      <c r="M6" s="15"/>
      <c r="P6" s="29"/>
      <c r="Q6" s="29"/>
      <c r="R6" s="29"/>
      <c r="S6" s="29"/>
      <c r="T6" s="29"/>
      <c r="U6" s="29"/>
      <c r="V6" s="30"/>
    </row>
    <row r="7" spans="1:22" ht="19.5" customHeight="1">
      <c r="A7" s="9"/>
      <c r="B7" s="16" t="s">
        <v>3</v>
      </c>
      <c r="C7" s="17">
        <f t="shared" si="0"/>
        <v>45375</v>
      </c>
      <c r="D7" s="18" t="s">
        <v>4</v>
      </c>
      <c r="E7" s="28"/>
      <c r="F7" s="22" t="s">
        <v>3</v>
      </c>
      <c r="G7" s="21">
        <v>45438</v>
      </c>
      <c r="H7" s="23" t="s">
        <v>13</v>
      </c>
      <c r="J7" s="22" t="s">
        <v>8</v>
      </c>
      <c r="K7" s="21">
        <f>K6+1</f>
        <v>45505</v>
      </c>
      <c r="L7" s="23" t="s">
        <v>14</v>
      </c>
      <c r="M7" s="15"/>
      <c r="P7" s="29"/>
      <c r="Q7" s="29"/>
      <c r="R7" s="29"/>
      <c r="S7" s="29"/>
      <c r="T7" s="29"/>
      <c r="U7" s="29"/>
      <c r="V7" s="30"/>
    </row>
    <row r="8" spans="1:22" ht="19.5" customHeight="1">
      <c r="A8" s="9"/>
      <c r="B8" s="31" t="s">
        <v>15</v>
      </c>
      <c r="C8" s="32" t="s">
        <v>16</v>
      </c>
      <c r="D8" s="33" t="s">
        <v>17</v>
      </c>
      <c r="E8" s="28"/>
      <c r="F8" s="20" t="s">
        <v>5</v>
      </c>
      <c r="G8" s="21">
        <f t="shared" ref="G8:G10" si="1">G4+7</f>
        <v>45441</v>
      </c>
      <c r="H8" s="18" t="s">
        <v>6</v>
      </c>
      <c r="J8" s="24" t="s">
        <v>18</v>
      </c>
      <c r="K8" s="34"/>
      <c r="L8" s="35"/>
      <c r="M8" s="15"/>
      <c r="P8" s="29"/>
      <c r="Q8" s="29"/>
      <c r="R8" s="29"/>
      <c r="S8" s="29"/>
      <c r="T8" s="29"/>
      <c r="U8" s="29"/>
      <c r="V8" s="30"/>
    </row>
    <row r="9" spans="1:22" ht="19.5" customHeight="1">
      <c r="A9" s="9"/>
      <c r="B9" s="36" t="s">
        <v>19</v>
      </c>
      <c r="C9" s="37" t="s">
        <v>19</v>
      </c>
      <c r="D9" s="38" t="s">
        <v>19</v>
      </c>
      <c r="E9" s="28"/>
      <c r="F9" s="22" t="s">
        <v>8</v>
      </c>
      <c r="G9" s="21">
        <f t="shared" si="1"/>
        <v>45442</v>
      </c>
      <c r="H9" s="39" t="s">
        <v>20</v>
      </c>
      <c r="J9" s="40" t="s">
        <v>3</v>
      </c>
      <c r="K9" s="41">
        <f>K4+7</f>
        <v>45508</v>
      </c>
      <c r="L9" s="42" t="s">
        <v>21</v>
      </c>
      <c r="M9" s="15"/>
      <c r="P9" s="43"/>
      <c r="Q9" s="44"/>
      <c r="R9" s="29"/>
      <c r="S9" s="29"/>
      <c r="T9" s="29"/>
      <c r="U9" s="29"/>
      <c r="V9" s="30"/>
    </row>
    <row r="10" spans="1:22" ht="19.5" customHeight="1">
      <c r="A10" s="9"/>
      <c r="B10" s="178" t="s">
        <v>22</v>
      </c>
      <c r="C10" s="177"/>
      <c r="D10" s="179"/>
      <c r="E10" s="28"/>
      <c r="F10" s="20" t="s">
        <v>11</v>
      </c>
      <c r="G10" s="17">
        <f t="shared" si="1"/>
        <v>45444</v>
      </c>
      <c r="H10" s="18" t="s">
        <v>23</v>
      </c>
      <c r="J10" s="20" t="s">
        <v>5</v>
      </c>
      <c r="K10" s="21">
        <f t="shared" ref="K10:K11" si="2">K6+7</f>
        <v>45511</v>
      </c>
      <c r="L10" s="18" t="s">
        <v>6</v>
      </c>
      <c r="M10" s="15"/>
      <c r="P10" s="45"/>
      <c r="Q10" s="44"/>
      <c r="R10" s="29"/>
      <c r="S10" s="29"/>
      <c r="T10" s="29"/>
      <c r="U10" s="29"/>
      <c r="V10" s="30"/>
    </row>
    <row r="11" spans="1:22" ht="19.5" customHeight="1">
      <c r="A11" s="9"/>
      <c r="B11" s="180"/>
      <c r="C11" s="181"/>
      <c r="D11" s="182"/>
      <c r="E11" s="2"/>
      <c r="F11" s="20" t="s">
        <v>11</v>
      </c>
      <c r="G11" s="17">
        <f>G7+6</f>
        <v>45444</v>
      </c>
      <c r="H11" s="18" t="s">
        <v>24</v>
      </c>
      <c r="J11" s="22" t="s">
        <v>8</v>
      </c>
      <c r="K11" s="21">
        <f t="shared" si="2"/>
        <v>45512</v>
      </c>
      <c r="L11" s="23" t="s">
        <v>25</v>
      </c>
      <c r="M11" s="15"/>
      <c r="P11" s="45"/>
      <c r="Q11" s="44"/>
      <c r="R11" s="29"/>
      <c r="S11" s="29"/>
      <c r="T11" s="29"/>
      <c r="U11" s="29"/>
      <c r="V11" s="30"/>
    </row>
    <row r="12" spans="1:22" ht="19.5" customHeight="1">
      <c r="A12" s="9"/>
      <c r="B12" s="46" t="s">
        <v>26</v>
      </c>
      <c r="C12" s="47"/>
      <c r="D12" s="48"/>
      <c r="E12" s="2"/>
      <c r="F12" s="22" t="s">
        <v>3</v>
      </c>
      <c r="G12" s="41">
        <v>45445</v>
      </c>
      <c r="H12" s="23" t="s">
        <v>27</v>
      </c>
      <c r="J12" s="49" t="s">
        <v>11</v>
      </c>
      <c r="K12" s="21">
        <f>K9+6</f>
        <v>45514</v>
      </c>
      <c r="L12" s="18" t="s">
        <v>28</v>
      </c>
      <c r="M12" s="15"/>
      <c r="P12" s="29"/>
      <c r="Q12" s="29"/>
      <c r="R12" s="29"/>
      <c r="S12" s="29"/>
      <c r="T12" s="29"/>
      <c r="U12" s="29"/>
      <c r="V12" s="30"/>
    </row>
    <row r="13" spans="1:22" ht="19.5" customHeight="1">
      <c r="A13" s="9"/>
      <c r="B13" s="22"/>
      <c r="C13" s="21"/>
      <c r="D13" s="23"/>
      <c r="E13" s="2"/>
      <c r="F13" s="20" t="s">
        <v>5</v>
      </c>
      <c r="G13" s="21">
        <f t="shared" ref="G13:G15" si="3">G8+7</f>
        <v>45448</v>
      </c>
      <c r="H13" s="18" t="s">
        <v>6</v>
      </c>
      <c r="J13" s="22" t="s">
        <v>3</v>
      </c>
      <c r="K13" s="21">
        <f t="shared" ref="K13:K23" si="4">K9+7</f>
        <v>45515</v>
      </c>
      <c r="L13" s="23" t="s">
        <v>29</v>
      </c>
      <c r="M13" s="15"/>
    </row>
    <row r="14" spans="1:22" ht="31.2">
      <c r="A14" s="9"/>
      <c r="B14" s="20" t="s">
        <v>3</v>
      </c>
      <c r="C14" s="17">
        <v>45382</v>
      </c>
      <c r="D14" s="50" t="s">
        <v>30</v>
      </c>
      <c r="F14" s="22" t="s">
        <v>8</v>
      </c>
      <c r="G14" s="21">
        <f t="shared" si="3"/>
        <v>45449</v>
      </c>
      <c r="H14" s="23" t="s">
        <v>31</v>
      </c>
      <c r="J14" s="20" t="s">
        <v>5</v>
      </c>
      <c r="K14" s="21">
        <f t="shared" si="4"/>
        <v>45518</v>
      </c>
      <c r="L14" s="18" t="s">
        <v>6</v>
      </c>
      <c r="M14" s="15"/>
    </row>
    <row r="15" spans="1:22" ht="19.5" customHeight="1">
      <c r="A15" s="9"/>
      <c r="B15" s="51" t="s">
        <v>5</v>
      </c>
      <c r="C15" s="52">
        <v>45385</v>
      </c>
      <c r="D15" s="53" t="s">
        <v>32</v>
      </c>
      <c r="E15" s="28"/>
      <c r="F15" s="49" t="s">
        <v>11</v>
      </c>
      <c r="G15" s="17">
        <f t="shared" si="3"/>
        <v>45451</v>
      </c>
      <c r="H15" s="18" t="s">
        <v>24</v>
      </c>
      <c r="I15" s="54"/>
      <c r="J15" s="22" t="s">
        <v>8</v>
      </c>
      <c r="K15" s="21">
        <f t="shared" si="4"/>
        <v>45519</v>
      </c>
      <c r="L15" s="23" t="s">
        <v>33</v>
      </c>
      <c r="M15" s="15"/>
    </row>
    <row r="16" spans="1:22" ht="19.5" customHeight="1">
      <c r="A16" s="9"/>
      <c r="B16" s="22" t="s">
        <v>8</v>
      </c>
      <c r="C16" s="21">
        <f>C15+1</f>
        <v>45386</v>
      </c>
      <c r="D16" s="23" t="s">
        <v>34</v>
      </c>
      <c r="E16" s="2"/>
      <c r="F16" s="20" t="s">
        <v>3</v>
      </c>
      <c r="G16" s="55">
        <v>45452</v>
      </c>
      <c r="H16" s="56" t="s">
        <v>35</v>
      </c>
      <c r="J16" s="40" t="s">
        <v>11</v>
      </c>
      <c r="K16" s="41">
        <f t="shared" si="4"/>
        <v>45521</v>
      </c>
      <c r="L16" s="57" t="s">
        <v>36</v>
      </c>
      <c r="M16" s="15"/>
    </row>
    <row r="17" spans="1:21" ht="19.5" customHeight="1">
      <c r="A17" s="9"/>
      <c r="B17" s="58" t="s">
        <v>11</v>
      </c>
      <c r="C17" s="59">
        <v>45388</v>
      </c>
      <c r="D17" s="18" t="s">
        <v>37</v>
      </c>
      <c r="E17" s="2"/>
      <c r="F17" s="20" t="s">
        <v>5</v>
      </c>
      <c r="G17" s="21">
        <f t="shared" ref="G17:G22" si="5">G13+7</f>
        <v>45455</v>
      </c>
      <c r="H17" s="18" t="s">
        <v>6</v>
      </c>
      <c r="I17" s="2"/>
      <c r="J17" s="40" t="s">
        <v>3</v>
      </c>
      <c r="K17" s="41">
        <f t="shared" si="4"/>
        <v>45522</v>
      </c>
      <c r="L17" s="42" t="s">
        <v>38</v>
      </c>
      <c r="M17" s="15"/>
    </row>
    <row r="18" spans="1:21" ht="19.5" customHeight="1">
      <c r="A18" s="9"/>
      <c r="B18" s="22" t="s">
        <v>3</v>
      </c>
      <c r="C18" s="21">
        <v>45389</v>
      </c>
      <c r="D18" s="23" t="s">
        <v>39</v>
      </c>
      <c r="F18" s="22" t="s">
        <v>8</v>
      </c>
      <c r="G18" s="21">
        <f t="shared" si="5"/>
        <v>45456</v>
      </c>
      <c r="H18" s="23" t="s">
        <v>40</v>
      </c>
      <c r="J18" s="20" t="s">
        <v>5</v>
      </c>
      <c r="K18" s="21">
        <f t="shared" si="4"/>
        <v>45525</v>
      </c>
      <c r="L18" s="18" t="s">
        <v>6</v>
      </c>
      <c r="M18" s="15"/>
    </row>
    <row r="19" spans="1:21" ht="19.5" customHeight="1">
      <c r="A19" s="9"/>
      <c r="B19" s="20" t="s">
        <v>5</v>
      </c>
      <c r="C19" s="17">
        <f t="shared" ref="C19:C30" si="6">C15+7</f>
        <v>45392</v>
      </c>
      <c r="D19" s="18" t="s">
        <v>41</v>
      </c>
      <c r="F19" s="58" t="s">
        <v>11</v>
      </c>
      <c r="G19" s="59">
        <f t="shared" si="5"/>
        <v>45458</v>
      </c>
      <c r="H19" s="18" t="s">
        <v>42</v>
      </c>
      <c r="J19" s="22" t="s">
        <v>8</v>
      </c>
      <c r="K19" s="21">
        <f t="shared" si="4"/>
        <v>45526</v>
      </c>
      <c r="L19" s="23" t="s">
        <v>43</v>
      </c>
      <c r="M19" s="15"/>
      <c r="P19" s="60"/>
      <c r="Q19" s="60"/>
    </row>
    <row r="20" spans="1:21" ht="19.5" customHeight="1">
      <c r="A20" s="9"/>
      <c r="B20" s="61" t="s">
        <v>8</v>
      </c>
      <c r="C20" s="62">
        <f t="shared" si="6"/>
        <v>45393</v>
      </c>
      <c r="D20" s="63" t="s">
        <v>44</v>
      </c>
      <c r="F20" s="22" t="s">
        <v>3</v>
      </c>
      <c r="G20" s="41">
        <f t="shared" si="5"/>
        <v>45459</v>
      </c>
      <c r="H20" s="23" t="s">
        <v>45</v>
      </c>
      <c r="J20" s="49" t="s">
        <v>11</v>
      </c>
      <c r="K20" s="21">
        <f t="shared" si="4"/>
        <v>45528</v>
      </c>
      <c r="L20" s="18" t="s">
        <v>46</v>
      </c>
      <c r="M20" s="15"/>
      <c r="N20" s="9"/>
    </row>
    <row r="21" spans="1:21" ht="19.5" customHeight="1">
      <c r="A21" s="9"/>
      <c r="B21" s="58" t="s">
        <v>11</v>
      </c>
      <c r="C21" s="59">
        <f t="shared" si="6"/>
        <v>45395</v>
      </c>
      <c r="D21" s="18" t="s">
        <v>19</v>
      </c>
      <c r="F21" s="20" t="s">
        <v>5</v>
      </c>
      <c r="G21" s="21">
        <f t="shared" si="5"/>
        <v>45462</v>
      </c>
      <c r="H21" s="18" t="s">
        <v>6</v>
      </c>
      <c r="I21" s="2"/>
      <c r="J21" s="40" t="s">
        <v>3</v>
      </c>
      <c r="K21" s="41">
        <f t="shared" si="4"/>
        <v>45529</v>
      </c>
      <c r="L21" s="42" t="s">
        <v>47</v>
      </c>
      <c r="M21" s="64"/>
      <c r="N21" s="65"/>
      <c r="S21" s="183"/>
      <c r="T21" s="184"/>
    </row>
    <row r="22" spans="1:21" ht="19.5" customHeight="1">
      <c r="A22" s="9"/>
      <c r="B22" s="22" t="s">
        <v>3</v>
      </c>
      <c r="C22" s="21">
        <f t="shared" si="6"/>
        <v>45396</v>
      </c>
      <c r="D22" s="66" t="s">
        <v>48</v>
      </c>
      <c r="F22" s="9" t="s">
        <v>8</v>
      </c>
      <c r="G22" s="21">
        <f t="shared" si="5"/>
        <v>45463</v>
      </c>
      <c r="H22" s="23" t="s">
        <v>49</v>
      </c>
      <c r="J22" s="67" t="s">
        <v>5</v>
      </c>
      <c r="K22" s="43">
        <f t="shared" si="4"/>
        <v>45532</v>
      </c>
      <c r="L22" s="50" t="s">
        <v>50</v>
      </c>
      <c r="M22" s="15"/>
      <c r="R22" s="68"/>
      <c r="S22" s="183"/>
      <c r="T22" s="184"/>
    </row>
    <row r="23" spans="1:21" ht="19.5" customHeight="1">
      <c r="A23" s="9"/>
      <c r="B23" s="69" t="s">
        <v>5</v>
      </c>
      <c r="C23" s="21">
        <f t="shared" si="6"/>
        <v>45399</v>
      </c>
      <c r="D23" s="18" t="s">
        <v>51</v>
      </c>
      <c r="E23" s="70"/>
      <c r="F23" s="24" t="s">
        <v>52</v>
      </c>
      <c r="G23" s="71"/>
      <c r="H23" s="72"/>
      <c r="J23" s="22" t="s">
        <v>8</v>
      </c>
      <c r="K23" s="21">
        <f t="shared" si="4"/>
        <v>45533</v>
      </c>
      <c r="L23" s="23" t="s">
        <v>53</v>
      </c>
      <c r="M23" s="15"/>
      <c r="P23" s="62"/>
    </row>
    <row r="24" spans="1:21" ht="19.5" customHeight="1">
      <c r="A24" s="9"/>
      <c r="B24" s="73" t="s">
        <v>8</v>
      </c>
      <c r="C24" s="74">
        <f t="shared" si="6"/>
        <v>45400</v>
      </c>
      <c r="D24" s="23" t="s">
        <v>54</v>
      </c>
      <c r="E24" s="75"/>
      <c r="F24" s="58" t="s">
        <v>11</v>
      </c>
      <c r="G24" s="59">
        <f t="shared" ref="G24:G26" si="7">G19+7</f>
        <v>45465</v>
      </c>
      <c r="H24" s="18" t="s">
        <v>24</v>
      </c>
      <c r="J24" s="22" t="s">
        <v>3</v>
      </c>
      <c r="K24" s="21">
        <f t="shared" ref="K24:K25" si="8">K21+7</f>
        <v>45536</v>
      </c>
      <c r="L24" s="42" t="s">
        <v>55</v>
      </c>
      <c r="M24" s="15"/>
      <c r="N24" s="2"/>
      <c r="R24" s="68"/>
      <c r="S24" s="76"/>
      <c r="T24" s="2"/>
    </row>
    <row r="25" spans="1:21" ht="19.5" customHeight="1">
      <c r="A25" s="9"/>
      <c r="B25" s="58" t="s">
        <v>11</v>
      </c>
      <c r="C25" s="59">
        <f t="shared" si="6"/>
        <v>45402</v>
      </c>
      <c r="D25" s="18" t="s">
        <v>56</v>
      </c>
      <c r="F25" s="22" t="s">
        <v>3</v>
      </c>
      <c r="G25" s="21">
        <f t="shared" si="7"/>
        <v>45466</v>
      </c>
      <c r="H25" s="23" t="s">
        <v>57</v>
      </c>
      <c r="J25" s="77" t="s">
        <v>5</v>
      </c>
      <c r="K25" s="59">
        <f t="shared" si="8"/>
        <v>45539</v>
      </c>
      <c r="L25" s="50" t="s">
        <v>58</v>
      </c>
      <c r="M25" s="15"/>
      <c r="N25" s="2"/>
      <c r="P25" s="78"/>
      <c r="Q25" s="79"/>
      <c r="R25" s="68"/>
      <c r="S25" s="76"/>
      <c r="T25" s="2"/>
    </row>
    <row r="26" spans="1:21" ht="19.5" customHeight="1">
      <c r="A26" s="9"/>
      <c r="B26" s="22" t="s">
        <v>3</v>
      </c>
      <c r="C26" s="21">
        <f t="shared" si="6"/>
        <v>45403</v>
      </c>
      <c r="D26" s="80" t="s">
        <v>59</v>
      </c>
      <c r="F26" s="20" t="s">
        <v>5</v>
      </c>
      <c r="G26" s="21">
        <f t="shared" si="7"/>
        <v>45469</v>
      </c>
      <c r="H26" s="18" t="s">
        <v>6</v>
      </c>
      <c r="J26" s="81"/>
      <c r="K26" s="55"/>
      <c r="L26" s="82" t="s">
        <v>60</v>
      </c>
      <c r="M26" s="83"/>
      <c r="N26" s="2"/>
      <c r="P26" s="84"/>
      <c r="Q26" s="85"/>
      <c r="R26" s="185"/>
      <c r="S26" s="68"/>
      <c r="T26" s="76"/>
    </row>
    <row r="27" spans="1:21" ht="19.5" customHeight="1">
      <c r="A27" s="9"/>
      <c r="B27" s="69" t="s">
        <v>5</v>
      </c>
      <c r="C27" s="21">
        <f t="shared" si="6"/>
        <v>45406</v>
      </c>
      <c r="D27" s="18" t="s">
        <v>51</v>
      </c>
      <c r="F27" s="31" t="s">
        <v>61</v>
      </c>
      <c r="H27" s="86"/>
      <c r="J27" s="22" t="s">
        <v>8</v>
      </c>
      <c r="K27" s="21">
        <f>K23+7</f>
        <v>45540</v>
      </c>
      <c r="L27" s="23" t="s">
        <v>62</v>
      </c>
      <c r="M27" s="15"/>
      <c r="O27" s="87"/>
      <c r="P27" s="84"/>
      <c r="Q27" s="85"/>
      <c r="R27" s="186"/>
      <c r="S27" s="88"/>
      <c r="T27" s="89"/>
      <c r="U27" s="1"/>
    </row>
    <row r="28" spans="1:21" ht="19.5" customHeight="1">
      <c r="A28" s="9"/>
      <c r="B28" s="22" t="s">
        <v>8</v>
      </c>
      <c r="C28" s="21">
        <f t="shared" si="6"/>
        <v>45407</v>
      </c>
      <c r="D28" s="23" t="s">
        <v>63</v>
      </c>
      <c r="E28" s="75"/>
      <c r="F28" s="22" t="s">
        <v>8</v>
      </c>
      <c r="G28" s="21">
        <f>G22+7</f>
        <v>45470</v>
      </c>
      <c r="H28" s="23" t="s">
        <v>64</v>
      </c>
      <c r="J28" s="49" t="s">
        <v>11</v>
      </c>
      <c r="K28" s="17">
        <f>K24+6</f>
        <v>45542</v>
      </c>
      <c r="L28" s="18" t="s">
        <v>65</v>
      </c>
      <c r="M28" s="15"/>
      <c r="O28" s="87"/>
      <c r="P28" s="90"/>
      <c r="Q28" s="90"/>
      <c r="R28" s="187"/>
      <c r="S28" s="88"/>
      <c r="T28" s="1"/>
      <c r="U28" s="1"/>
    </row>
    <row r="29" spans="1:21" ht="19.5" customHeight="1">
      <c r="A29" s="9"/>
      <c r="B29" s="22" t="s">
        <v>11</v>
      </c>
      <c r="C29" s="21">
        <f t="shared" si="6"/>
        <v>45409</v>
      </c>
      <c r="D29" s="2" t="s">
        <v>19</v>
      </c>
      <c r="F29" s="49" t="s">
        <v>11</v>
      </c>
      <c r="G29" s="17">
        <f t="shared" ref="G29:G31" si="9">G24+7</f>
        <v>45472</v>
      </c>
      <c r="H29" s="18" t="s">
        <v>66</v>
      </c>
      <c r="J29" s="22" t="s">
        <v>3</v>
      </c>
      <c r="K29" s="21">
        <f>K24+7</f>
        <v>45543</v>
      </c>
      <c r="L29" s="42" t="s">
        <v>67</v>
      </c>
      <c r="M29" s="15"/>
      <c r="O29" s="87"/>
      <c r="P29" s="90"/>
      <c r="Q29" s="90"/>
      <c r="R29" s="79"/>
      <c r="S29" s="68"/>
      <c r="T29" s="76"/>
    </row>
    <row r="30" spans="1:21" ht="19.5" customHeight="1">
      <c r="A30" s="9"/>
      <c r="B30" s="22" t="s">
        <v>3</v>
      </c>
      <c r="C30" s="21">
        <f t="shared" si="6"/>
        <v>45410</v>
      </c>
      <c r="D30" s="2" t="s">
        <v>19</v>
      </c>
      <c r="E30" s="75"/>
      <c r="F30" s="73" t="s">
        <v>3</v>
      </c>
      <c r="G30" s="74">
        <f t="shared" si="9"/>
        <v>45473</v>
      </c>
      <c r="H30" s="23" t="s">
        <v>68</v>
      </c>
      <c r="J30" s="58" t="s">
        <v>8</v>
      </c>
      <c r="K30" s="59">
        <f>K27+7</f>
        <v>45547</v>
      </c>
      <c r="L30" s="91" t="s">
        <v>69</v>
      </c>
      <c r="M30" s="15"/>
      <c r="O30" s="92"/>
      <c r="P30" s="93"/>
      <c r="Q30" s="90"/>
      <c r="R30" s="79"/>
      <c r="S30" s="68"/>
      <c r="T30" s="76"/>
    </row>
    <row r="31" spans="1:21" ht="19.5" customHeight="1">
      <c r="A31" s="9"/>
      <c r="B31" s="22" t="s">
        <v>3</v>
      </c>
      <c r="C31" s="21">
        <v>45410</v>
      </c>
      <c r="D31" s="23" t="s">
        <v>70</v>
      </c>
      <c r="F31" s="20" t="s">
        <v>5</v>
      </c>
      <c r="G31" s="17">
        <f t="shared" si="9"/>
        <v>45476</v>
      </c>
      <c r="H31" s="18" t="s">
        <v>6</v>
      </c>
      <c r="J31" s="94" t="s">
        <v>71</v>
      </c>
      <c r="K31" s="95"/>
      <c r="L31" s="96"/>
      <c r="M31" s="15"/>
      <c r="O31" s="87"/>
      <c r="P31" s="188"/>
      <c r="Q31" s="189"/>
      <c r="R31" s="79"/>
      <c r="S31" s="68"/>
      <c r="T31" s="76"/>
    </row>
    <row r="32" spans="1:21" ht="19.5" customHeight="1">
      <c r="A32" s="9"/>
      <c r="B32" s="69" t="s">
        <v>5</v>
      </c>
      <c r="C32" s="21">
        <f t="shared" ref="C32:C34" si="10">C27+7</f>
        <v>45413</v>
      </c>
      <c r="D32" s="18" t="s">
        <v>51</v>
      </c>
      <c r="E32" s="75"/>
      <c r="F32" s="22" t="s">
        <v>8</v>
      </c>
      <c r="G32" s="21">
        <f t="shared" ref="G32:G36" si="11">G28+7</f>
        <v>45477</v>
      </c>
      <c r="H32" s="97" t="s">
        <v>72</v>
      </c>
      <c r="I32" s="98"/>
      <c r="J32" s="94" t="s">
        <v>11</v>
      </c>
      <c r="K32" s="99">
        <v>45549</v>
      </c>
      <c r="L32" s="100" t="s">
        <v>73</v>
      </c>
      <c r="M32" s="98"/>
      <c r="N32" s="101"/>
      <c r="O32" s="87"/>
      <c r="P32" s="187"/>
      <c r="Q32" s="187"/>
      <c r="R32" s="79"/>
      <c r="S32" s="68"/>
      <c r="T32" s="102"/>
    </row>
    <row r="33" spans="1:20" ht="19.5" customHeight="1">
      <c r="A33" s="9"/>
      <c r="B33" s="22" t="s">
        <v>8</v>
      </c>
      <c r="C33" s="21">
        <f t="shared" si="10"/>
        <v>45414</v>
      </c>
      <c r="D33" s="103" t="s">
        <v>74</v>
      </c>
      <c r="E33" s="104"/>
      <c r="F33" s="49" t="s">
        <v>11</v>
      </c>
      <c r="G33" s="17">
        <f t="shared" si="11"/>
        <v>45479</v>
      </c>
      <c r="H33" s="18"/>
      <c r="I33" s="54"/>
      <c r="J33" s="24" t="s">
        <v>75</v>
      </c>
      <c r="L33" s="72"/>
      <c r="M33" s="15"/>
      <c r="O33" s="87"/>
    </row>
    <row r="34" spans="1:20" ht="19.5" customHeight="1">
      <c r="A34" s="9"/>
      <c r="B34" s="49" t="s">
        <v>11</v>
      </c>
      <c r="C34" s="17">
        <f t="shared" si="10"/>
        <v>45416</v>
      </c>
      <c r="D34" s="18" t="s">
        <v>76</v>
      </c>
      <c r="F34" s="22" t="s">
        <v>3</v>
      </c>
      <c r="G34" s="21">
        <f t="shared" si="11"/>
        <v>45480</v>
      </c>
      <c r="H34" s="97" t="s">
        <v>77</v>
      </c>
      <c r="J34" s="22" t="s">
        <v>3</v>
      </c>
      <c r="K34" s="21">
        <f>K29+7</f>
        <v>45550</v>
      </c>
      <c r="L34" s="23" t="s">
        <v>78</v>
      </c>
      <c r="M34" s="15"/>
      <c r="O34" s="87"/>
      <c r="P34" s="188"/>
      <c r="Q34" s="189"/>
    </row>
    <row r="35" spans="1:20" ht="19.5" customHeight="1">
      <c r="A35" s="9"/>
      <c r="B35" s="49" t="s">
        <v>11</v>
      </c>
      <c r="C35" s="17">
        <v>45416</v>
      </c>
      <c r="D35" s="18" t="s">
        <v>79</v>
      </c>
      <c r="E35" s="105"/>
      <c r="F35" s="20" t="s">
        <v>5</v>
      </c>
      <c r="G35" s="17">
        <f t="shared" si="11"/>
        <v>45483</v>
      </c>
      <c r="H35" s="18" t="s">
        <v>6</v>
      </c>
      <c r="I35" s="54"/>
      <c r="J35" s="49" t="s">
        <v>11</v>
      </c>
      <c r="K35" s="17">
        <v>45192</v>
      </c>
      <c r="L35" s="18" t="s">
        <v>80</v>
      </c>
      <c r="M35" s="15"/>
      <c r="O35" s="106"/>
      <c r="P35" s="187"/>
      <c r="Q35" s="187"/>
    </row>
    <row r="36" spans="1:20" ht="19.5" customHeight="1">
      <c r="A36" s="9"/>
      <c r="B36" s="22" t="s">
        <v>3</v>
      </c>
      <c r="C36" s="21">
        <f t="shared" ref="C36:C37" si="12">C30+7</f>
        <v>45417</v>
      </c>
      <c r="D36" s="50" t="s">
        <v>81</v>
      </c>
      <c r="F36" s="22" t="s">
        <v>8</v>
      </c>
      <c r="G36" s="21">
        <f t="shared" si="11"/>
        <v>45484</v>
      </c>
      <c r="H36" s="23" t="s">
        <v>82</v>
      </c>
      <c r="I36" s="54"/>
      <c r="J36" s="22" t="s">
        <v>3</v>
      </c>
      <c r="K36" s="21">
        <f>K34+7</f>
        <v>45557</v>
      </c>
      <c r="L36" s="23" t="s">
        <v>83</v>
      </c>
      <c r="M36" s="15"/>
      <c r="P36" s="43"/>
      <c r="Q36" s="107"/>
    </row>
    <row r="37" spans="1:20" ht="19.5" customHeight="1">
      <c r="A37" s="9"/>
      <c r="B37" s="22" t="s">
        <v>3</v>
      </c>
      <c r="C37" s="21">
        <f t="shared" si="12"/>
        <v>45417</v>
      </c>
      <c r="D37" s="50" t="s">
        <v>84</v>
      </c>
      <c r="F37" s="108" t="s">
        <v>85</v>
      </c>
      <c r="J37" s="109" t="s">
        <v>3</v>
      </c>
      <c r="K37" s="21">
        <f>K36+7</f>
        <v>45564</v>
      </c>
      <c r="L37" s="103" t="s">
        <v>86</v>
      </c>
      <c r="M37" s="15"/>
      <c r="P37" s="110"/>
      <c r="Q37" s="111"/>
      <c r="T37" s="102"/>
    </row>
    <row r="38" spans="1:20" ht="19.5" customHeight="1">
      <c r="A38" s="9"/>
      <c r="B38" s="24" t="s">
        <v>87</v>
      </c>
      <c r="C38" s="25"/>
      <c r="D38" s="26"/>
      <c r="E38" s="75"/>
      <c r="F38" s="2" t="s">
        <v>88</v>
      </c>
      <c r="G38" s="2" t="s">
        <v>89</v>
      </c>
      <c r="H38" s="112" t="s">
        <v>90</v>
      </c>
      <c r="I38" s="54"/>
      <c r="J38" s="49" t="s">
        <v>11</v>
      </c>
      <c r="K38" s="17">
        <f>K35+14</f>
        <v>45206</v>
      </c>
      <c r="L38" s="18" t="s">
        <v>91</v>
      </c>
      <c r="M38" s="15"/>
      <c r="P38" s="113"/>
      <c r="Q38" s="113"/>
      <c r="T38" s="76"/>
    </row>
    <row r="39" spans="1:20" ht="19.5" customHeight="1">
      <c r="A39" s="9"/>
      <c r="B39" s="69" t="s">
        <v>5</v>
      </c>
      <c r="C39" s="21">
        <f t="shared" ref="C39:C41" si="13">C32+7</f>
        <v>45420</v>
      </c>
      <c r="D39" s="18" t="s">
        <v>51</v>
      </c>
      <c r="F39" s="20" t="s">
        <v>92</v>
      </c>
      <c r="G39" s="17">
        <f>G33+7</f>
        <v>45486</v>
      </c>
      <c r="H39" s="18" t="s">
        <v>93</v>
      </c>
      <c r="I39" s="2"/>
      <c r="J39" s="109" t="s">
        <v>3</v>
      </c>
      <c r="K39" s="21">
        <f>K37+7</f>
        <v>45571</v>
      </c>
      <c r="L39" s="103" t="s">
        <v>94</v>
      </c>
      <c r="M39" s="15"/>
      <c r="P39" s="113"/>
      <c r="Q39" s="113"/>
      <c r="T39" s="76"/>
    </row>
    <row r="40" spans="1:20" ht="19.5" customHeight="1">
      <c r="A40" s="9"/>
      <c r="B40" s="69" t="s">
        <v>8</v>
      </c>
      <c r="C40" s="21">
        <f t="shared" si="13"/>
        <v>45421</v>
      </c>
      <c r="D40" s="23" t="s">
        <v>95</v>
      </c>
      <c r="F40" s="20" t="s">
        <v>3</v>
      </c>
      <c r="G40" s="17">
        <v>45487</v>
      </c>
      <c r="H40" s="114" t="s">
        <v>96</v>
      </c>
      <c r="I40" s="2"/>
      <c r="J40" s="109" t="s">
        <v>3</v>
      </c>
      <c r="K40" s="21">
        <f>K39+7</f>
        <v>45578</v>
      </c>
      <c r="L40" s="103" t="s">
        <v>97</v>
      </c>
      <c r="M40" s="15"/>
    </row>
    <row r="41" spans="1:20" ht="19.5" customHeight="1">
      <c r="A41" s="9"/>
      <c r="B41" s="77" t="s">
        <v>11</v>
      </c>
      <c r="C41" s="59">
        <f t="shared" si="13"/>
        <v>45423</v>
      </c>
      <c r="D41" s="50" t="s">
        <v>19</v>
      </c>
      <c r="E41" s="115"/>
      <c r="F41" s="20" t="s">
        <v>5</v>
      </c>
      <c r="G41" s="116">
        <v>45490</v>
      </c>
      <c r="H41" s="18" t="s">
        <v>6</v>
      </c>
      <c r="I41" s="117"/>
      <c r="J41" s="49" t="s">
        <v>11</v>
      </c>
      <c r="K41" s="17">
        <f>K38+14</f>
        <v>45220</v>
      </c>
      <c r="L41" s="18" t="s">
        <v>98</v>
      </c>
      <c r="M41" s="15"/>
    </row>
    <row r="42" spans="1:20" ht="19.5" customHeight="1">
      <c r="A42" s="118"/>
      <c r="B42" s="24" t="s">
        <v>99</v>
      </c>
      <c r="C42" s="25"/>
      <c r="D42" s="26"/>
      <c r="E42" s="119"/>
      <c r="F42" s="9" t="s">
        <v>8</v>
      </c>
      <c r="G42" s="116">
        <v>45491</v>
      </c>
      <c r="H42" s="120" t="s">
        <v>100</v>
      </c>
      <c r="I42" s="119"/>
      <c r="J42" s="24" t="s">
        <v>101</v>
      </c>
      <c r="L42" s="72"/>
      <c r="M42" s="86"/>
      <c r="O42" s="87"/>
    </row>
    <row r="43" spans="1:20" ht="19.5" customHeight="1">
      <c r="A43" s="4"/>
      <c r="B43" s="77" t="s">
        <v>3</v>
      </c>
      <c r="C43" s="59">
        <f>C35+8</f>
        <v>45424</v>
      </c>
      <c r="D43" s="121" t="s">
        <v>102</v>
      </c>
      <c r="E43" s="122"/>
      <c r="F43" s="69" t="s">
        <v>11</v>
      </c>
      <c r="G43" s="123">
        <v>45129</v>
      </c>
      <c r="H43" s="124" t="s">
        <v>103</v>
      </c>
      <c r="I43" s="7"/>
      <c r="J43" s="109" t="s">
        <v>3</v>
      </c>
      <c r="K43" s="21">
        <f>K40+7</f>
        <v>45585</v>
      </c>
      <c r="L43" s="23" t="s">
        <v>104</v>
      </c>
      <c r="M43" s="125"/>
      <c r="O43" s="87"/>
    </row>
    <row r="44" spans="1:20" ht="19.5" customHeight="1">
      <c r="A44" s="9"/>
      <c r="B44" s="69" t="s">
        <v>5</v>
      </c>
      <c r="C44" s="21">
        <f t="shared" ref="C44:C46" si="14">C39+7</f>
        <v>45427</v>
      </c>
      <c r="D44" s="18" t="s">
        <v>51</v>
      </c>
      <c r="E44" s="126"/>
      <c r="F44" s="22" t="s">
        <v>3</v>
      </c>
      <c r="G44" s="21">
        <f t="shared" ref="G44:G46" si="15">G40+7</f>
        <v>45494</v>
      </c>
      <c r="H44" s="23" t="s">
        <v>105</v>
      </c>
      <c r="J44" s="109" t="s">
        <v>3</v>
      </c>
      <c r="K44" s="21">
        <f t="shared" ref="K44:K46" si="16">K43+7</f>
        <v>45592</v>
      </c>
      <c r="L44" s="23" t="s">
        <v>106</v>
      </c>
      <c r="M44" s="127"/>
      <c r="O44" s="87"/>
    </row>
    <row r="45" spans="1:20" ht="19.5" customHeight="1">
      <c r="A45" s="9"/>
      <c r="B45" s="22" t="s">
        <v>8</v>
      </c>
      <c r="C45" s="21">
        <f t="shared" si="14"/>
        <v>45428</v>
      </c>
      <c r="D45" s="23" t="s">
        <v>107</v>
      </c>
      <c r="E45" s="126"/>
      <c r="F45" s="20" t="s">
        <v>5</v>
      </c>
      <c r="G45" s="17">
        <f t="shared" si="15"/>
        <v>45497</v>
      </c>
      <c r="H45" s="18" t="s">
        <v>6</v>
      </c>
      <c r="J45" s="109" t="s">
        <v>3</v>
      </c>
      <c r="K45" s="21">
        <f t="shared" si="16"/>
        <v>45599</v>
      </c>
      <c r="L45" s="23" t="s">
        <v>108</v>
      </c>
      <c r="M45" s="127"/>
      <c r="O45" s="87"/>
    </row>
    <row r="46" spans="1:20" ht="19.5" customHeight="1">
      <c r="A46" s="9"/>
      <c r="B46" s="20" t="s">
        <v>11</v>
      </c>
      <c r="C46" s="17">
        <f t="shared" si="14"/>
        <v>45430</v>
      </c>
      <c r="D46" s="18" t="s">
        <v>109</v>
      </c>
      <c r="E46" s="126"/>
      <c r="F46" s="22" t="s">
        <v>8</v>
      </c>
      <c r="G46" s="21">
        <f t="shared" si="15"/>
        <v>45498</v>
      </c>
      <c r="H46" s="23" t="s">
        <v>110</v>
      </c>
      <c r="J46" s="109" t="s">
        <v>3</v>
      </c>
      <c r="K46" s="21">
        <f t="shared" si="16"/>
        <v>45606</v>
      </c>
      <c r="L46" s="23" t="s">
        <v>111</v>
      </c>
      <c r="M46" s="127"/>
      <c r="O46" s="87"/>
    </row>
    <row r="47" spans="1:20" ht="19.5" customHeight="1">
      <c r="A47" s="9"/>
      <c r="B47" s="20" t="s">
        <v>3</v>
      </c>
      <c r="C47" s="17">
        <f>C43+7</f>
        <v>45431</v>
      </c>
      <c r="D47" s="114" t="s">
        <v>112</v>
      </c>
      <c r="E47" s="126"/>
      <c r="F47" s="22" t="s">
        <v>11</v>
      </c>
      <c r="G47" s="21">
        <f>G39+14</f>
        <v>45500</v>
      </c>
      <c r="H47" s="128" t="s">
        <v>113</v>
      </c>
      <c r="J47" s="7"/>
      <c r="K47" s="7"/>
      <c r="L47" s="7"/>
      <c r="M47" s="127"/>
      <c r="O47" s="87"/>
    </row>
    <row r="48" spans="1:20" ht="30" customHeight="1">
      <c r="A48" s="9"/>
      <c r="E48" s="117"/>
      <c r="F48" s="190" t="s">
        <v>114</v>
      </c>
      <c r="G48" s="177"/>
      <c r="H48" s="179"/>
      <c r="I48" s="2"/>
      <c r="J48" s="193" t="s">
        <v>115</v>
      </c>
      <c r="K48" s="177"/>
      <c r="L48" s="179"/>
      <c r="M48" s="15"/>
      <c r="O48" s="87"/>
    </row>
    <row r="49" spans="1:30" ht="30" customHeight="1">
      <c r="A49" s="9"/>
      <c r="B49" s="109"/>
      <c r="C49" s="21"/>
      <c r="D49" s="23"/>
      <c r="E49" s="129"/>
      <c r="F49" s="191"/>
      <c r="G49" s="184"/>
      <c r="H49" s="192"/>
      <c r="I49" s="2"/>
      <c r="J49" s="191"/>
      <c r="K49" s="184"/>
      <c r="L49" s="192"/>
      <c r="M49" s="15"/>
      <c r="O49" s="92"/>
    </row>
    <row r="50" spans="1:30" ht="30" customHeight="1">
      <c r="A50" s="9"/>
      <c r="B50" s="130" t="s">
        <v>0</v>
      </c>
      <c r="C50" s="131" t="s">
        <v>1</v>
      </c>
      <c r="D50" s="132" t="s">
        <v>2</v>
      </c>
      <c r="E50" s="117"/>
      <c r="F50" s="133"/>
      <c r="G50" s="134"/>
      <c r="H50" s="135"/>
      <c r="I50" s="136"/>
      <c r="J50" s="180"/>
      <c r="K50" s="181"/>
      <c r="L50" s="182"/>
      <c r="M50" s="15"/>
      <c r="O50" s="87"/>
    </row>
    <row r="51" spans="1:30" ht="30" customHeight="1">
      <c r="A51" s="9"/>
      <c r="B51" s="109" t="s">
        <v>3</v>
      </c>
      <c r="C51" s="21">
        <f>K46+7</f>
        <v>45613</v>
      </c>
      <c r="D51" s="23" t="s">
        <v>116</v>
      </c>
      <c r="E51" s="117"/>
      <c r="F51" s="133"/>
      <c r="G51" s="134"/>
      <c r="H51" s="135"/>
      <c r="I51" s="136"/>
      <c r="M51" s="15"/>
      <c r="O51" s="87"/>
    </row>
    <row r="52" spans="1:30" ht="30" customHeight="1">
      <c r="A52" s="9"/>
      <c r="B52" s="109" t="s">
        <v>3</v>
      </c>
      <c r="C52" s="21">
        <f t="shared" ref="C52:C56" si="17">C51+7</f>
        <v>45620</v>
      </c>
      <c r="D52" s="23" t="s">
        <v>117</v>
      </c>
      <c r="E52" s="117"/>
      <c r="F52" s="137"/>
      <c r="G52" s="138"/>
      <c r="H52" s="139"/>
      <c r="I52" s="2"/>
      <c r="J52" s="178" t="s">
        <v>118</v>
      </c>
      <c r="K52" s="177"/>
      <c r="L52" s="179"/>
      <c r="M52" s="140"/>
      <c r="O52" s="141"/>
    </row>
    <row r="53" spans="1:30" ht="30" customHeight="1">
      <c r="A53" s="9"/>
      <c r="B53" s="109" t="s">
        <v>3</v>
      </c>
      <c r="C53" s="21">
        <f t="shared" si="17"/>
        <v>45627</v>
      </c>
      <c r="D53" s="23" t="s">
        <v>119</v>
      </c>
      <c r="E53" s="117"/>
      <c r="F53" s="142"/>
      <c r="G53" s="68"/>
      <c r="H53" s="54"/>
      <c r="I53" s="143"/>
      <c r="J53" s="191"/>
      <c r="K53" s="184"/>
      <c r="L53" s="192"/>
      <c r="M53" s="144"/>
    </row>
    <row r="54" spans="1:30" ht="30" customHeight="1">
      <c r="A54" s="9"/>
      <c r="B54" s="109" t="s">
        <v>3</v>
      </c>
      <c r="C54" s="21">
        <f t="shared" si="17"/>
        <v>45634</v>
      </c>
      <c r="D54" s="23" t="s">
        <v>120</v>
      </c>
      <c r="E54" s="145"/>
      <c r="F54" s="142"/>
      <c r="G54" s="68"/>
      <c r="H54" s="54"/>
      <c r="I54" s="2"/>
      <c r="J54" s="180"/>
      <c r="K54" s="181"/>
      <c r="L54" s="182"/>
      <c r="M54" s="15"/>
    </row>
    <row r="55" spans="1:30" ht="30" customHeight="1">
      <c r="A55" s="9"/>
      <c r="B55" s="109" t="s">
        <v>3</v>
      </c>
      <c r="C55" s="21">
        <f t="shared" si="17"/>
        <v>45641</v>
      </c>
      <c r="D55" s="23" t="s">
        <v>121</v>
      </c>
      <c r="E55" s="146"/>
      <c r="F55" s="142"/>
      <c r="G55" s="1"/>
      <c r="H55" s="147"/>
      <c r="I55" s="148"/>
      <c r="M55" s="15"/>
      <c r="X55" s="30"/>
      <c r="Y55" s="30"/>
      <c r="Z55" s="30"/>
      <c r="AA55" s="30"/>
      <c r="AB55" s="30"/>
      <c r="AC55" s="30"/>
      <c r="AD55" s="30"/>
    </row>
    <row r="56" spans="1:30" ht="30" customHeight="1">
      <c r="A56" s="9"/>
      <c r="B56" s="109" t="s">
        <v>3</v>
      </c>
      <c r="C56" s="21">
        <f t="shared" si="17"/>
        <v>45648</v>
      </c>
      <c r="D56" s="23" t="s">
        <v>19</v>
      </c>
      <c r="E56" s="117"/>
      <c r="F56" s="194" t="s">
        <v>122</v>
      </c>
      <c r="G56" s="184"/>
      <c r="H56" s="192"/>
      <c r="I56" s="2"/>
      <c r="J56" s="178" t="s">
        <v>123</v>
      </c>
      <c r="K56" s="177"/>
      <c r="L56" s="179"/>
      <c r="M56" s="15"/>
    </row>
    <row r="57" spans="1:30" ht="30" customHeight="1">
      <c r="A57" s="9"/>
      <c r="B57" s="20" t="s">
        <v>124</v>
      </c>
      <c r="C57" s="17">
        <v>45658</v>
      </c>
      <c r="D57" s="149" t="s">
        <v>125</v>
      </c>
      <c r="E57" s="117"/>
      <c r="F57" s="195" t="s">
        <v>126</v>
      </c>
      <c r="G57" s="184"/>
      <c r="H57" s="192"/>
      <c r="I57" s="2"/>
      <c r="J57" s="180"/>
      <c r="K57" s="181"/>
      <c r="L57" s="182"/>
      <c r="M57" s="15"/>
    </row>
    <row r="58" spans="1:30" ht="30" customHeight="1">
      <c r="A58" s="9"/>
      <c r="B58" s="31" t="s">
        <v>127</v>
      </c>
      <c r="E58" s="117"/>
      <c r="F58" s="196" t="s">
        <v>128</v>
      </c>
      <c r="G58" s="184"/>
      <c r="H58" s="192"/>
      <c r="I58" s="143"/>
      <c r="M58" s="150"/>
      <c r="W58" s="30"/>
      <c r="X58" s="197"/>
      <c r="Y58" s="184"/>
      <c r="Z58" s="184"/>
    </row>
    <row r="59" spans="1:30" ht="30" customHeight="1">
      <c r="A59" s="9"/>
      <c r="B59" s="109" t="s">
        <v>3</v>
      </c>
      <c r="C59" s="21">
        <f>C57+4</f>
        <v>45662</v>
      </c>
      <c r="D59" s="23" t="s">
        <v>129</v>
      </c>
      <c r="E59" s="151"/>
      <c r="F59" s="196"/>
      <c r="G59" s="184"/>
      <c r="H59" s="192"/>
      <c r="I59" s="2"/>
      <c r="J59" s="198" t="s">
        <v>130</v>
      </c>
      <c r="K59" s="199"/>
      <c r="L59" s="200"/>
      <c r="M59" s="15"/>
      <c r="W59" s="30"/>
      <c r="X59" s="201"/>
      <c r="Y59" s="184"/>
      <c r="Z59" s="184"/>
    </row>
    <row r="60" spans="1:30" ht="30" customHeight="1">
      <c r="A60" s="9"/>
      <c r="B60" s="109" t="s">
        <v>3</v>
      </c>
      <c r="C60" s="21">
        <f t="shared" ref="C60:C66" si="18">C59+7</f>
        <v>45669</v>
      </c>
      <c r="D60" s="23" t="s">
        <v>131</v>
      </c>
      <c r="E60" s="117"/>
      <c r="F60" s="202" t="s">
        <v>132</v>
      </c>
      <c r="G60" s="184"/>
      <c r="H60" s="192"/>
      <c r="I60" s="2"/>
      <c r="M60" s="15"/>
      <c r="O60" s="153"/>
      <c r="P60" s="153"/>
      <c r="W60" s="30"/>
      <c r="X60" s="201"/>
      <c r="Y60" s="184"/>
      <c r="Z60" s="184"/>
    </row>
    <row r="61" spans="1:30" ht="30" customHeight="1">
      <c r="A61" s="9"/>
      <c r="B61" s="109" t="s">
        <v>3</v>
      </c>
      <c r="C61" s="21">
        <f t="shared" si="18"/>
        <v>45676</v>
      </c>
      <c r="D61" s="23" t="s">
        <v>133</v>
      </c>
      <c r="E61" s="117"/>
      <c r="F61" s="203" t="s">
        <v>134</v>
      </c>
      <c r="G61" s="184"/>
      <c r="H61" s="192"/>
      <c r="I61" s="2"/>
      <c r="J61" s="204" t="s">
        <v>135</v>
      </c>
      <c r="K61" s="177"/>
      <c r="L61" s="179"/>
      <c r="M61" s="15"/>
      <c r="N61" s="153"/>
      <c r="O61" s="153"/>
      <c r="P61" s="153"/>
      <c r="W61" s="30"/>
      <c r="X61" s="201"/>
      <c r="Y61" s="184"/>
      <c r="Z61" s="184"/>
    </row>
    <row r="62" spans="1:30" ht="30" customHeight="1">
      <c r="A62" s="9"/>
      <c r="B62" s="109" t="s">
        <v>3</v>
      </c>
      <c r="C62" s="21">
        <f t="shared" si="18"/>
        <v>45683</v>
      </c>
      <c r="D62" s="23" t="s">
        <v>136</v>
      </c>
      <c r="E62" s="117"/>
      <c r="F62" s="202" t="s">
        <v>137</v>
      </c>
      <c r="G62" s="184"/>
      <c r="H62" s="192"/>
      <c r="I62" s="2"/>
      <c r="J62" s="191"/>
      <c r="K62" s="184"/>
      <c r="L62" s="192"/>
      <c r="M62" s="15"/>
      <c r="N62" s="153"/>
      <c r="O62" s="153"/>
      <c r="P62" s="153"/>
      <c r="W62" s="30"/>
      <c r="X62" s="197"/>
      <c r="Y62" s="184"/>
      <c r="Z62" s="184"/>
    </row>
    <row r="63" spans="1:30" ht="30" customHeight="1">
      <c r="A63" s="9"/>
      <c r="B63" s="109" t="s">
        <v>3</v>
      </c>
      <c r="C63" s="21">
        <f t="shared" si="18"/>
        <v>45690</v>
      </c>
      <c r="D63" s="23" t="s">
        <v>138</v>
      </c>
      <c r="E63" s="154"/>
      <c r="F63" s="203" t="s">
        <v>139</v>
      </c>
      <c r="G63" s="184"/>
      <c r="H63" s="192"/>
      <c r="I63" s="2"/>
      <c r="J63" s="191"/>
      <c r="K63" s="184"/>
      <c r="L63" s="192"/>
      <c r="M63" s="15"/>
      <c r="N63" s="153"/>
      <c r="O63" s="153"/>
      <c r="P63" s="153"/>
      <c r="W63" s="30"/>
      <c r="X63" s="201"/>
      <c r="Y63" s="184"/>
      <c r="Z63" s="184"/>
    </row>
    <row r="64" spans="1:30" ht="30" customHeight="1">
      <c r="A64" s="9"/>
      <c r="B64" s="109" t="s">
        <v>3</v>
      </c>
      <c r="C64" s="21">
        <f t="shared" si="18"/>
        <v>45697</v>
      </c>
      <c r="D64" s="23" t="s">
        <v>140</v>
      </c>
      <c r="E64" s="117"/>
      <c r="F64" s="202" t="s">
        <v>141</v>
      </c>
      <c r="G64" s="184"/>
      <c r="H64" s="192"/>
      <c r="I64" s="2"/>
      <c r="J64" s="191"/>
      <c r="K64" s="184"/>
      <c r="L64" s="192"/>
      <c r="M64" s="15"/>
      <c r="N64" s="153"/>
      <c r="O64" s="153"/>
      <c r="P64" s="153"/>
      <c r="W64" s="30"/>
      <c r="X64" s="201"/>
      <c r="Y64" s="184"/>
      <c r="Z64" s="184"/>
    </row>
    <row r="65" spans="1:26" ht="30" customHeight="1">
      <c r="A65" s="9"/>
      <c r="B65" s="109" t="s">
        <v>3</v>
      </c>
      <c r="C65" s="21">
        <f t="shared" si="18"/>
        <v>45704</v>
      </c>
      <c r="D65" s="23" t="s">
        <v>142</v>
      </c>
      <c r="E65" s="117"/>
      <c r="F65" s="205" t="s">
        <v>143</v>
      </c>
      <c r="G65" s="184"/>
      <c r="H65" s="192"/>
      <c r="J65" s="191"/>
      <c r="K65" s="184"/>
      <c r="L65" s="192"/>
      <c r="M65" s="15"/>
      <c r="N65" s="153"/>
      <c r="O65" s="153"/>
      <c r="P65" s="153"/>
      <c r="R65" s="155"/>
      <c r="S65" s="155"/>
      <c r="W65" s="30"/>
      <c r="X65" s="201"/>
      <c r="Y65" s="184"/>
      <c r="Z65" s="184"/>
    </row>
    <row r="66" spans="1:26" ht="30" customHeight="1">
      <c r="A66" s="9"/>
      <c r="B66" s="109" t="s">
        <v>3</v>
      </c>
      <c r="C66" s="21">
        <f t="shared" si="18"/>
        <v>45711</v>
      </c>
      <c r="D66" s="23" t="s">
        <v>144</v>
      </c>
      <c r="E66" s="117"/>
      <c r="F66" s="202" t="s">
        <v>145</v>
      </c>
      <c r="G66" s="184"/>
      <c r="H66" s="192"/>
      <c r="I66" s="2"/>
      <c r="J66" s="180"/>
      <c r="K66" s="181"/>
      <c r="L66" s="182"/>
      <c r="M66" s="15"/>
      <c r="N66" s="153"/>
      <c r="O66" s="153"/>
      <c r="P66" s="153"/>
      <c r="R66" s="152"/>
      <c r="S66" s="152"/>
      <c r="W66" s="30"/>
      <c r="X66" s="201"/>
      <c r="Y66" s="184"/>
      <c r="Z66" s="184"/>
    </row>
    <row r="67" spans="1:26" ht="30" customHeight="1">
      <c r="A67" s="9"/>
      <c r="B67" s="109" t="s">
        <v>19</v>
      </c>
      <c r="C67" s="21" t="s">
        <v>19</v>
      </c>
      <c r="D67" s="23" t="s">
        <v>19</v>
      </c>
      <c r="E67" s="117"/>
      <c r="F67" s="205" t="s">
        <v>146</v>
      </c>
      <c r="G67" s="184"/>
      <c r="H67" s="192"/>
      <c r="I67" s="2"/>
      <c r="M67" s="150"/>
      <c r="R67" s="152"/>
      <c r="S67" s="152"/>
      <c r="W67" s="30"/>
      <c r="X67" s="207"/>
      <c r="Y67" s="184"/>
      <c r="Z67" s="184"/>
    </row>
    <row r="68" spans="1:26" ht="30" customHeight="1">
      <c r="A68" s="9"/>
      <c r="B68" s="156" t="s">
        <v>147</v>
      </c>
      <c r="C68" s="157"/>
      <c r="D68" s="158"/>
      <c r="E68" s="117"/>
      <c r="F68" s="202" t="s">
        <v>148</v>
      </c>
      <c r="G68" s="184"/>
      <c r="H68" s="192"/>
      <c r="I68" s="143"/>
      <c r="J68" s="178" t="s">
        <v>149</v>
      </c>
      <c r="K68" s="177"/>
      <c r="L68" s="179"/>
      <c r="M68" s="150"/>
      <c r="R68" s="152"/>
      <c r="S68" s="152"/>
      <c r="W68" s="30"/>
      <c r="X68" s="201"/>
      <c r="Y68" s="184"/>
      <c r="Z68" s="184"/>
    </row>
    <row r="69" spans="1:26" ht="30" customHeight="1">
      <c r="A69" s="9"/>
      <c r="B69" s="49" t="s">
        <v>150</v>
      </c>
      <c r="C69" s="17">
        <v>45718</v>
      </c>
      <c r="D69" s="18" t="s">
        <v>151</v>
      </c>
      <c r="E69" s="117"/>
      <c r="F69" s="203" t="s">
        <v>152</v>
      </c>
      <c r="G69" s="184"/>
      <c r="H69" s="192"/>
      <c r="I69" s="143"/>
      <c r="J69" s="180"/>
      <c r="K69" s="181"/>
      <c r="L69" s="182"/>
      <c r="M69" s="150"/>
      <c r="R69" s="152"/>
      <c r="S69" s="152"/>
      <c r="W69" s="30"/>
      <c r="X69" s="197"/>
      <c r="Y69" s="184"/>
      <c r="Z69" s="184"/>
    </row>
    <row r="70" spans="1:26" ht="30" customHeight="1">
      <c r="A70" s="9"/>
      <c r="B70" s="49" t="s">
        <v>150</v>
      </c>
      <c r="C70" s="17">
        <f t="shared" ref="C70:C72" si="19">C69+7</f>
        <v>45725</v>
      </c>
      <c r="D70" s="18" t="s">
        <v>153</v>
      </c>
      <c r="E70" s="117"/>
      <c r="F70" s="209" t="s">
        <v>154</v>
      </c>
      <c r="G70" s="184"/>
      <c r="H70" s="192"/>
      <c r="I70" s="2"/>
      <c r="M70" s="15"/>
      <c r="R70" s="152"/>
      <c r="S70" s="152"/>
      <c r="W70" s="30"/>
      <c r="X70" s="201"/>
      <c r="Y70" s="184"/>
      <c r="Z70" s="184"/>
    </row>
    <row r="71" spans="1:26" ht="30" customHeight="1">
      <c r="A71" s="9"/>
      <c r="B71" s="49" t="s">
        <v>150</v>
      </c>
      <c r="C71" s="17">
        <f t="shared" si="19"/>
        <v>45732</v>
      </c>
      <c r="D71" s="18" t="s">
        <v>155</v>
      </c>
      <c r="E71" s="117"/>
      <c r="F71" s="205" t="s">
        <v>156</v>
      </c>
      <c r="G71" s="184"/>
      <c r="H71" s="192"/>
      <c r="I71" s="136"/>
      <c r="J71" s="210" t="s">
        <v>157</v>
      </c>
      <c r="K71" s="177"/>
      <c r="L71" s="179"/>
      <c r="M71" s="15"/>
      <c r="R71" s="155"/>
      <c r="S71" s="155"/>
      <c r="W71" s="30"/>
      <c r="X71" s="201"/>
      <c r="Y71" s="184"/>
      <c r="Z71" s="184"/>
    </row>
    <row r="72" spans="1:26" ht="30" customHeight="1">
      <c r="A72" s="9"/>
      <c r="B72" s="49" t="s">
        <v>150</v>
      </c>
      <c r="C72" s="17">
        <f t="shared" si="19"/>
        <v>45739</v>
      </c>
      <c r="D72" s="18" t="s">
        <v>158</v>
      </c>
      <c r="E72" s="117"/>
      <c r="F72" s="208"/>
      <c r="G72" s="184"/>
      <c r="H72" s="192"/>
      <c r="I72" s="2"/>
      <c r="J72" s="191"/>
      <c r="K72" s="184"/>
      <c r="L72" s="192"/>
      <c r="M72" s="15"/>
      <c r="R72" s="152"/>
      <c r="S72" s="152"/>
      <c r="W72" s="30"/>
      <c r="X72" s="197"/>
      <c r="Y72" s="184"/>
      <c r="Z72" s="184"/>
    </row>
    <row r="73" spans="1:26" ht="30" customHeight="1">
      <c r="A73" s="9"/>
      <c r="B73" s="109"/>
      <c r="C73" s="21"/>
      <c r="D73" s="23"/>
      <c r="E73" s="54"/>
      <c r="F73" s="118"/>
      <c r="G73" s="159"/>
      <c r="H73" s="86"/>
      <c r="I73" s="2"/>
      <c r="J73" s="180"/>
      <c r="K73" s="181"/>
      <c r="L73" s="182"/>
      <c r="M73" s="15"/>
      <c r="R73" s="152"/>
      <c r="S73" s="152"/>
      <c r="W73" s="30"/>
      <c r="X73" s="197"/>
      <c r="Y73" s="184"/>
      <c r="Z73" s="184"/>
    </row>
    <row r="74" spans="1:26" ht="15.75" customHeight="1">
      <c r="A74" s="118"/>
      <c r="B74" s="160"/>
      <c r="C74" s="160"/>
      <c r="D74" s="160"/>
      <c r="E74" s="161"/>
      <c r="F74" s="162"/>
      <c r="G74" s="119"/>
      <c r="H74" s="119"/>
      <c r="I74" s="163"/>
      <c r="J74" s="164"/>
      <c r="K74" s="164"/>
      <c r="L74" s="164"/>
      <c r="M74" s="165"/>
      <c r="R74" s="152"/>
      <c r="S74" s="152"/>
      <c r="W74" s="30"/>
      <c r="X74" s="206"/>
      <c r="Y74" s="184"/>
      <c r="Z74" s="184"/>
    </row>
    <row r="75" spans="1:26" ht="24" customHeight="1">
      <c r="Q75" s="152"/>
      <c r="R75" s="166"/>
      <c r="S75" s="166"/>
      <c r="T75" s="166"/>
      <c r="U75" s="166"/>
      <c r="V75" s="166"/>
      <c r="W75" s="166"/>
    </row>
    <row r="76" spans="1:26" ht="15.75" customHeight="1">
      <c r="B76" s="167"/>
      <c r="C76" s="168"/>
      <c r="D76" s="169"/>
      <c r="Q76" s="152"/>
      <c r="R76" s="166"/>
      <c r="S76" s="166"/>
      <c r="T76" s="166"/>
      <c r="U76" s="166"/>
      <c r="V76" s="166"/>
      <c r="W76" s="166"/>
    </row>
    <row r="77" spans="1:26" ht="15.75" customHeight="1">
      <c r="B77" s="69" t="s">
        <v>159</v>
      </c>
      <c r="Q77" s="152"/>
      <c r="R77" s="166"/>
      <c r="S77" s="166"/>
      <c r="T77" s="166"/>
      <c r="U77" s="166"/>
      <c r="V77" s="166"/>
      <c r="W77" s="166"/>
    </row>
    <row r="78" spans="1:26" ht="15.75" customHeight="1">
      <c r="C78" s="170">
        <v>5</v>
      </c>
      <c r="D78" s="171" t="s">
        <v>160</v>
      </c>
      <c r="O78" s="172"/>
      <c r="P78" s="172"/>
      <c r="Q78" s="172"/>
      <c r="R78" s="172"/>
      <c r="S78" s="172"/>
      <c r="T78" s="172"/>
    </row>
    <row r="79" spans="1:26" ht="15.75" customHeight="1">
      <c r="C79" s="170">
        <v>6</v>
      </c>
      <c r="D79" s="171" t="s">
        <v>161</v>
      </c>
      <c r="O79" s="172"/>
      <c r="P79" s="172"/>
      <c r="Q79" s="172"/>
      <c r="R79" s="172"/>
      <c r="S79" s="172"/>
      <c r="T79" s="172"/>
    </row>
    <row r="80" spans="1:26" ht="15.75" customHeight="1">
      <c r="C80" s="69">
        <v>6</v>
      </c>
      <c r="D80" s="23" t="s">
        <v>162</v>
      </c>
      <c r="J80" s="173"/>
      <c r="K80" s="173"/>
      <c r="L80" s="173"/>
      <c r="O80" s="172"/>
      <c r="P80" s="172"/>
      <c r="Q80" s="172"/>
      <c r="R80" s="172"/>
      <c r="S80" s="172"/>
      <c r="T80" s="172"/>
    </row>
    <row r="81" spans="3:20" ht="15.75" customHeight="1">
      <c r="C81" s="69">
        <v>6</v>
      </c>
      <c r="D81" s="97" t="s">
        <v>163</v>
      </c>
      <c r="J81" s="173"/>
      <c r="K81" s="173"/>
      <c r="L81" s="173"/>
      <c r="O81" s="172"/>
      <c r="P81" s="172"/>
      <c r="Q81" s="172"/>
      <c r="R81" s="172"/>
      <c r="S81" s="172"/>
      <c r="T81" s="172"/>
    </row>
    <row r="82" spans="3:20" ht="15.75" customHeight="1">
      <c r="C82" s="69">
        <v>0</v>
      </c>
      <c r="D82" s="23" t="s">
        <v>164</v>
      </c>
      <c r="J82" s="173"/>
      <c r="K82" s="173"/>
      <c r="L82" s="173"/>
      <c r="O82" s="172"/>
      <c r="P82" s="172"/>
      <c r="Q82" s="172"/>
      <c r="R82" s="172"/>
      <c r="S82" s="172"/>
      <c r="T82" s="172"/>
    </row>
    <row r="83" spans="3:20" ht="15.75" customHeight="1">
      <c r="C83" s="69">
        <v>6</v>
      </c>
      <c r="D83" s="23" t="s">
        <v>165</v>
      </c>
      <c r="J83" s="173"/>
      <c r="K83" s="173"/>
      <c r="L83" s="173"/>
      <c r="O83" s="172"/>
      <c r="P83" s="172"/>
      <c r="Q83" s="172"/>
      <c r="R83" s="172"/>
      <c r="S83" s="172"/>
      <c r="T83" s="172"/>
    </row>
    <row r="84" spans="3:20" ht="15.75" customHeight="1">
      <c r="C84" s="69">
        <v>5</v>
      </c>
      <c r="D84" s="23" t="s">
        <v>166</v>
      </c>
      <c r="J84" s="173"/>
      <c r="K84" s="173"/>
      <c r="L84" s="173"/>
    </row>
    <row r="85" spans="3:20" ht="15.75" customHeight="1">
      <c r="C85" s="69">
        <v>6</v>
      </c>
      <c r="D85" s="23" t="s">
        <v>167</v>
      </c>
      <c r="J85" s="173"/>
      <c r="K85" s="173"/>
      <c r="L85" s="173"/>
    </row>
    <row r="86" spans="3:20" ht="15.75" customHeight="1">
      <c r="C86" s="69">
        <v>6</v>
      </c>
      <c r="D86" s="23" t="s">
        <v>168</v>
      </c>
      <c r="J86" s="173"/>
      <c r="K86" s="173"/>
      <c r="L86" s="173"/>
    </row>
    <row r="87" spans="3:20" ht="15.75" customHeight="1">
      <c r="C87" s="69">
        <v>5</v>
      </c>
      <c r="D87" s="23" t="s">
        <v>169</v>
      </c>
      <c r="J87" s="173"/>
      <c r="K87" s="173"/>
      <c r="L87" s="173"/>
    </row>
    <row r="88" spans="3:20" ht="15.75" customHeight="1">
      <c r="C88" s="69">
        <v>10</v>
      </c>
      <c r="D88" s="23" t="s">
        <v>170</v>
      </c>
      <c r="J88" s="155"/>
      <c r="K88" s="174"/>
      <c r="L88" s="174"/>
    </row>
    <row r="89" spans="3:20" ht="15.75" customHeight="1">
      <c r="C89" s="69">
        <v>9</v>
      </c>
      <c r="D89" s="23" t="s">
        <v>171</v>
      </c>
    </row>
    <row r="90" spans="3:20" ht="15.75" customHeight="1">
      <c r="C90" s="69">
        <v>15</v>
      </c>
      <c r="D90" s="69" t="s">
        <v>172</v>
      </c>
    </row>
    <row r="91" spans="3:20" ht="15.75" customHeight="1"/>
    <row r="92" spans="3:20" ht="15.75" customHeight="1"/>
    <row r="93" spans="3:20" ht="15.75" customHeight="1"/>
    <row r="94" spans="3:20" ht="15.75" customHeight="1"/>
    <row r="95" spans="3:20" ht="15.75" customHeight="1"/>
    <row r="96" spans="3:20" ht="15.75" customHeight="1"/>
    <row r="97" spans="3:4" ht="15.75" customHeight="1"/>
    <row r="98" spans="3:4" ht="14.25" customHeight="1"/>
    <row r="99" spans="3:4" ht="13.5" customHeight="1"/>
    <row r="100" spans="3:4" ht="13.5" customHeight="1"/>
    <row r="101" spans="3:4" ht="13.5" customHeight="1"/>
    <row r="102" spans="3:4" ht="13.5" customHeight="1"/>
    <row r="103" spans="3:4" ht="13.5" customHeight="1"/>
    <row r="104" spans="3:4" ht="13.5" customHeight="1">
      <c r="C104" s="175"/>
      <c r="D104" s="175"/>
    </row>
    <row r="105" spans="3:4" ht="13.5" customHeight="1">
      <c r="C105" s="175"/>
      <c r="D105" s="175"/>
    </row>
    <row r="106" spans="3:4" ht="13.5" customHeight="1">
      <c r="C106" s="124"/>
      <c r="D106" s="124"/>
    </row>
    <row r="107" spans="3:4" ht="13.5" customHeight="1">
      <c r="C107" s="124"/>
      <c r="D107" s="124"/>
    </row>
    <row r="108" spans="3:4" ht="13.5" customHeight="1">
      <c r="C108" s="124"/>
      <c r="D108" s="124"/>
    </row>
    <row r="109" spans="3:4" ht="13.5" customHeight="1">
      <c r="C109" s="124"/>
      <c r="D109" s="124"/>
    </row>
    <row r="110" spans="3:4" ht="13.5" customHeight="1"/>
    <row r="111" spans="3:4" ht="13.5" customHeight="1"/>
    <row r="112" spans="3:4"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1">
    <mergeCell ref="J68:L69"/>
    <mergeCell ref="F69:H69"/>
    <mergeCell ref="F70:H70"/>
    <mergeCell ref="J71:L73"/>
    <mergeCell ref="F71:H71"/>
    <mergeCell ref="F72:H72"/>
    <mergeCell ref="F66:H66"/>
    <mergeCell ref="F67:H67"/>
    <mergeCell ref="F68:H68"/>
    <mergeCell ref="X73:Z73"/>
    <mergeCell ref="X74:Z74"/>
    <mergeCell ref="X61:Z61"/>
    <mergeCell ref="X62:Z62"/>
    <mergeCell ref="X63:Z63"/>
    <mergeCell ref="X64:Z64"/>
    <mergeCell ref="X65:Z65"/>
    <mergeCell ref="X66:Z66"/>
    <mergeCell ref="X67:Z67"/>
    <mergeCell ref="X68:Z68"/>
    <mergeCell ref="X69:Z69"/>
    <mergeCell ref="X70:Z70"/>
    <mergeCell ref="X71:Z71"/>
    <mergeCell ref="X72:Z72"/>
    <mergeCell ref="F61:H61"/>
    <mergeCell ref="J61:L66"/>
    <mergeCell ref="F62:H62"/>
    <mergeCell ref="F63:H63"/>
    <mergeCell ref="F64:H64"/>
    <mergeCell ref="F65:H65"/>
    <mergeCell ref="X58:Z58"/>
    <mergeCell ref="F59:H59"/>
    <mergeCell ref="J59:L59"/>
    <mergeCell ref="X59:Z59"/>
    <mergeCell ref="X60:Z60"/>
    <mergeCell ref="F60:H60"/>
    <mergeCell ref="J52:L54"/>
    <mergeCell ref="F56:H56"/>
    <mergeCell ref="J56:L57"/>
    <mergeCell ref="F57:H57"/>
    <mergeCell ref="F58:H58"/>
    <mergeCell ref="P31:P32"/>
    <mergeCell ref="Q31:Q32"/>
    <mergeCell ref="P34:P35"/>
    <mergeCell ref="Q34:Q35"/>
    <mergeCell ref="F48:H49"/>
    <mergeCell ref="J48:L50"/>
    <mergeCell ref="G2:J2"/>
    <mergeCell ref="B10:D11"/>
    <mergeCell ref="S21:T21"/>
    <mergeCell ref="S22:T22"/>
    <mergeCell ref="R26:R28"/>
  </mergeCells>
  <hyperlinks>
    <hyperlink ref="F58" r:id="rId1" xr:uid="{00000000-0004-0000-0000-000000000000}"/>
  </hyperlinks>
  <pageMargins left="0.70866141732283472" right="0.70866141732283472" top="0.74803149606299213" bottom="0.74803149606299213" header="0" footer="0"/>
  <pageSetup paperSize="9" fitToHeight="0" orientation="landscape"/>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richard butler</cp:lastModifiedBy>
  <dcterms:created xsi:type="dcterms:W3CDTF">2024-01-25T15:07:21Z</dcterms:created>
  <dcterms:modified xsi:type="dcterms:W3CDTF">2024-01-25T15:07:21Z</dcterms:modified>
</cp:coreProperties>
</file>